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760" activeTab="4"/>
  </bookViews>
  <sheets>
    <sheet name="Лично (многоборье)" sheetId="3" r:id="rId1"/>
    <sheet name="1 группа" sheetId="7" r:id="rId2"/>
    <sheet name="2 группа" sheetId="5" r:id="rId3"/>
    <sheet name="3 группа" sheetId="13" r:id="rId4"/>
    <sheet name="4 группа " sheetId="11" r:id="rId5"/>
    <sheet name="Лыжи" sheetId="9" r:id="rId6"/>
  </sheets>
  <definedNames>
    <definedName name="_xlnm._FilterDatabase" localSheetId="1" hidden="1">'1 группа'!$B$7:$I$7</definedName>
    <definedName name="_xlnm._FilterDatabase" localSheetId="2" hidden="1">'2 группа'!$A$8:$I$17</definedName>
    <definedName name="_xlnm._FilterDatabase" localSheetId="3" hidden="1">'3 группа'!$A$8:$I$22</definedName>
    <definedName name="_xlnm._FilterDatabase" localSheetId="0" hidden="1">'Лично (многоборье)'!$A$7:$K$8</definedName>
    <definedName name="_xlnm._FilterDatabase" localSheetId="5" hidden="1">Лыжи!$A$7:$F$8</definedName>
    <definedName name="_xlnm.Print_Area" localSheetId="1">'1 группа'!$A$1:$K$36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3" l="1"/>
  <c r="F14" i="13" l="1"/>
  <c r="F35" i="13"/>
  <c r="F29" i="5" l="1"/>
  <c r="F17" i="5"/>
  <c r="K48" i="3" l="1"/>
  <c r="K9" i="11" l="1"/>
  <c r="K10" i="11" s="1"/>
  <c r="K13" i="13"/>
  <c r="K12" i="13"/>
  <c r="K11" i="11"/>
  <c r="K31" i="13"/>
  <c r="K30" i="13"/>
  <c r="K13" i="11"/>
  <c r="K34" i="13"/>
  <c r="K33" i="13"/>
  <c r="K37" i="5"/>
  <c r="K36" i="5"/>
  <c r="K19" i="13"/>
  <c r="K18" i="13"/>
  <c r="K10" i="13"/>
  <c r="K9" i="13"/>
  <c r="K22" i="5"/>
  <c r="K21" i="5"/>
  <c r="K33" i="7"/>
  <c r="K32" i="7"/>
  <c r="K12" i="7"/>
  <c r="K11" i="7"/>
  <c r="K15" i="7"/>
  <c r="K14" i="7"/>
  <c r="K24" i="7"/>
  <c r="K23" i="7"/>
  <c r="K27" i="7"/>
  <c r="K26" i="7"/>
  <c r="K31" i="5"/>
  <c r="K30" i="5"/>
  <c r="K19" i="5"/>
  <c r="K18" i="5"/>
  <c r="K9" i="7"/>
  <c r="K8" i="7"/>
  <c r="K18" i="7"/>
  <c r="K17" i="7"/>
  <c r="K30" i="7"/>
  <c r="K29" i="7"/>
  <c r="K34" i="5"/>
  <c r="K33" i="5"/>
  <c r="K28" i="5"/>
  <c r="K27" i="5"/>
  <c r="K10" i="5"/>
  <c r="K9" i="5"/>
  <c r="K16" i="5"/>
  <c r="K15" i="5"/>
  <c r="K21" i="7"/>
  <c r="K20" i="7"/>
  <c r="K16" i="13"/>
  <c r="K15" i="13"/>
  <c r="K25" i="5"/>
  <c r="K24" i="5"/>
  <c r="K13" i="5"/>
  <c r="K12" i="5"/>
  <c r="K25" i="13"/>
  <c r="K24" i="13"/>
  <c r="K27" i="13"/>
  <c r="K22" i="13"/>
  <c r="K21" i="13"/>
  <c r="K40" i="3"/>
  <c r="K35" i="3"/>
  <c r="K35" i="13" l="1"/>
  <c r="K32" i="13"/>
  <c r="K38" i="5"/>
  <c r="K67" i="3" l="1"/>
  <c r="K76" i="3" l="1"/>
  <c r="K29" i="13"/>
  <c r="K26" i="5" l="1"/>
  <c r="K17" i="13"/>
  <c r="K14" i="13"/>
  <c r="K11" i="13"/>
  <c r="K14" i="11"/>
  <c r="K12" i="11"/>
  <c r="K23" i="13" l="1"/>
  <c r="K23" i="5"/>
  <c r="K32" i="5"/>
  <c r="K35" i="5"/>
  <c r="K29" i="5"/>
  <c r="K26" i="13"/>
  <c r="K20" i="13"/>
  <c r="K27" i="3"/>
  <c r="K12" i="3"/>
  <c r="K75" i="3"/>
  <c r="K14" i="3"/>
  <c r="K20" i="3"/>
  <c r="K45" i="3"/>
  <c r="K59" i="3"/>
  <c r="K11" i="3" l="1"/>
  <c r="K53" i="3" l="1"/>
  <c r="K71" i="3"/>
  <c r="K63" i="3"/>
  <c r="K64" i="3"/>
  <c r="K68" i="3"/>
  <c r="K32" i="3"/>
  <c r="K37" i="3"/>
  <c r="K29" i="3"/>
  <c r="K36" i="3"/>
  <c r="K9" i="3"/>
  <c r="K26" i="3"/>
  <c r="K24" i="3"/>
  <c r="K72" i="3"/>
  <c r="K18" i="3"/>
  <c r="K38" i="3"/>
  <c r="K23" i="3"/>
  <c r="K31" i="3"/>
  <c r="K46" i="3"/>
  <c r="K60" i="3"/>
  <c r="K52" i="3"/>
  <c r="K65" i="3"/>
  <c r="K70" i="3"/>
  <c r="K30" i="3"/>
  <c r="K42" i="3"/>
  <c r="K25" i="3"/>
  <c r="K19" i="3"/>
  <c r="K73" i="3"/>
  <c r="K28" i="3"/>
  <c r="K74" i="3"/>
  <c r="K10" i="3"/>
  <c r="K33" i="3"/>
  <c r="K62" i="3"/>
  <c r="K17" i="3"/>
  <c r="K16" i="3"/>
  <c r="K69" i="3"/>
  <c r="K22" i="3"/>
  <c r="K57" i="3"/>
  <c r="K47" i="3"/>
  <c r="K50" i="3"/>
  <c r="K43" i="3"/>
  <c r="K66" i="3"/>
  <c r="K55" i="3"/>
  <c r="K41" i="3"/>
  <c r="K13" i="3"/>
  <c r="K21" i="3"/>
  <c r="K56" i="3"/>
  <c r="K61" i="3"/>
  <c r="K49" i="3"/>
  <c r="K54" i="3"/>
  <c r="K44" i="3"/>
  <c r="K39" i="3"/>
  <c r="K58" i="3"/>
  <c r="K51" i="3"/>
  <c r="K15" i="3"/>
  <c r="K20" i="5" l="1"/>
  <c r="K17" i="5" l="1"/>
  <c r="K14" i="5"/>
  <c r="K16" i="7"/>
  <c r="K19" i="7" l="1"/>
  <c r="K22" i="7"/>
  <c r="K28" i="7"/>
  <c r="K31" i="7"/>
  <c r="K34" i="7"/>
  <c r="K25" i="7"/>
  <c r="K10" i="7"/>
  <c r="K13" i="7"/>
  <c r="K11" i="5"/>
</calcChain>
</file>

<file path=xl/sharedStrings.xml><?xml version="1.0" encoding="utf-8"?>
<sst xmlns="http://schemas.openxmlformats.org/spreadsheetml/2006/main" count="675" uniqueCount="144">
  <si>
    <t>Фамилия, имя</t>
  </si>
  <si>
    <t>Кол-во лет</t>
  </si>
  <si>
    <t>Стрельба(III-ВП)</t>
  </si>
  <si>
    <t>Место</t>
  </si>
  <si>
    <t>Сумма очков</t>
  </si>
  <si>
    <t>ГУО</t>
  </si>
  <si>
    <t>Р</t>
  </si>
  <si>
    <t>О</t>
  </si>
  <si>
    <t>ИТОГОВЫЙ ПРОТОКОЛ (первая группа школ)</t>
  </si>
  <si>
    <t xml:space="preserve"> в соревнованиях по зимнему многоборью «Защитник Отечества»</t>
  </si>
  <si>
    <t>Подтягивание на в/перекладине</t>
  </si>
  <si>
    <t>Главный судья</t>
  </si>
  <si>
    <t>Главный секретарь</t>
  </si>
  <si>
    <t xml:space="preserve">Лыжные гонки </t>
  </si>
  <si>
    <t>Очки</t>
  </si>
  <si>
    <t>Стрельба (ВП)</t>
  </si>
  <si>
    <t>Место проведения: ГУО "Средняя школа №3 г. Орши", СК "Олимпиец"</t>
  </si>
  <si>
    <t>Лыжные гонки</t>
  </si>
  <si>
    <t>ИТОГОВЫЙ ПРОТОКОЛ (вторая группа школ)</t>
  </si>
  <si>
    <t>ИТОГОВЫЙ ПРОТОКОЛ (третья группа школ)</t>
  </si>
  <si>
    <t>Росско-Селецкая СШ</t>
  </si>
  <si>
    <t>ИТОГОВЫЙ ПРОТОКОЛ (лично)</t>
  </si>
  <si>
    <t>Стрельба(ВП)</t>
  </si>
  <si>
    <t>Место проведения:  СК "Олимпиец"</t>
  </si>
  <si>
    <t>А.С.Кравчук</t>
  </si>
  <si>
    <t>А.Н. Троцкая</t>
  </si>
  <si>
    <t>Смольянская СШ</t>
  </si>
  <si>
    <t>Крапивенская СШ</t>
  </si>
  <si>
    <t>* В случае равенства очков преимущество определяется по результатам в стрельбе</t>
  </si>
  <si>
    <t>Средняя школа №10</t>
  </si>
  <si>
    <t>в программе 78-й районной Спартакиады учащихся</t>
  </si>
  <si>
    <t>Дата проведения: 25-26.01.2024 г.</t>
  </si>
  <si>
    <t>СШ5</t>
  </si>
  <si>
    <t>Филипков Захар</t>
  </si>
  <si>
    <t>Смоловой Александр</t>
  </si>
  <si>
    <t>СШ10</t>
  </si>
  <si>
    <t>Тарасевич Кирилл</t>
  </si>
  <si>
    <t>Сш7</t>
  </si>
  <si>
    <t>Михайлов Тимофей</t>
  </si>
  <si>
    <t>DNF</t>
  </si>
  <si>
    <t>СШ7</t>
  </si>
  <si>
    <t>Безгодов Илья</t>
  </si>
  <si>
    <t>СШ23</t>
  </si>
  <si>
    <t>Колчанов Дмитрий</t>
  </si>
  <si>
    <t>Дьяченко Арсений</t>
  </si>
  <si>
    <t>СШ2</t>
  </si>
  <si>
    <t>Дойников Кирилл</t>
  </si>
  <si>
    <t>Пушкин Назар</t>
  </si>
  <si>
    <t>Сш14</t>
  </si>
  <si>
    <t>Колесников Артём</t>
  </si>
  <si>
    <t>СШ13</t>
  </si>
  <si>
    <t>Шаховский Тимофей</t>
  </si>
  <si>
    <t>Ефременко Александр</t>
  </si>
  <si>
    <t>СШ4</t>
  </si>
  <si>
    <t>Ларионов Павел</t>
  </si>
  <si>
    <t>Агиевич Леонид</t>
  </si>
  <si>
    <t>СШ15</t>
  </si>
  <si>
    <t>Макулькин Дмитрий</t>
  </si>
  <si>
    <t>Дюсов Ярослав</t>
  </si>
  <si>
    <t>СШ8</t>
  </si>
  <si>
    <t>Талай Ян</t>
  </si>
  <si>
    <t>Матюшко Иван</t>
  </si>
  <si>
    <t>СШ12</t>
  </si>
  <si>
    <t>Драневский Даниил</t>
  </si>
  <si>
    <t>Богданов Максим</t>
  </si>
  <si>
    <t>СШ20</t>
  </si>
  <si>
    <t>Цисельский Станислав</t>
  </si>
  <si>
    <t>Макаревич Захар</t>
  </si>
  <si>
    <t>Рябченко Никита(лично)</t>
  </si>
  <si>
    <t>СШ6</t>
  </si>
  <si>
    <t>Бобченок Дмитрий</t>
  </si>
  <si>
    <t>Квятковский Владислав</t>
  </si>
  <si>
    <t>Комлев Никита (лично)</t>
  </si>
  <si>
    <t>Гимн 1</t>
  </si>
  <si>
    <t>Шинкевич Никита</t>
  </si>
  <si>
    <t>СШ11</t>
  </si>
  <si>
    <t>Иванов Арсений</t>
  </si>
  <si>
    <t>Битюков Данила</t>
  </si>
  <si>
    <t>Середа Иван (лично)</t>
  </si>
  <si>
    <t>СШ9</t>
  </si>
  <si>
    <t>Степанчев Дмитрий</t>
  </si>
  <si>
    <t>Груца Никита</t>
  </si>
  <si>
    <t>СШ17</t>
  </si>
  <si>
    <t>Якутёнок Кирилл</t>
  </si>
  <si>
    <t>Горовец Денис</t>
  </si>
  <si>
    <t>СШ16</t>
  </si>
  <si>
    <t>Головин Игнатий</t>
  </si>
  <si>
    <t>Корчагин Александр</t>
  </si>
  <si>
    <t>СШ3</t>
  </si>
  <si>
    <t>Коледа Павел</t>
  </si>
  <si>
    <t>Пермяков Юрий</t>
  </si>
  <si>
    <t>Гимн 2</t>
  </si>
  <si>
    <t>Журавлёв Илья</t>
  </si>
  <si>
    <t>Науменко Евгений</t>
  </si>
  <si>
    <t>Лукашёв Глеб</t>
  </si>
  <si>
    <t>СШ21</t>
  </si>
  <si>
    <t>Огурцов Арсений</t>
  </si>
  <si>
    <t>Машедо Илья (лично)</t>
  </si>
  <si>
    <t>Рогов Виталий (лично)</t>
  </si>
  <si>
    <t>Гончаров Илья</t>
  </si>
  <si>
    <t>Железнодорожный колледж</t>
  </si>
  <si>
    <t>Бензенко Даниил</t>
  </si>
  <si>
    <t>Бабиничская СШ</t>
  </si>
  <si>
    <t>Селюков Андрей</t>
  </si>
  <si>
    <t>Салаутин Юрий</t>
  </si>
  <si>
    <t>Гимн. Барани</t>
  </si>
  <si>
    <t>Тиханский Валерий</t>
  </si>
  <si>
    <t>Хранков Тимофей</t>
  </si>
  <si>
    <t>СШ22</t>
  </si>
  <si>
    <t>Зарецкий Ярослав</t>
  </si>
  <si>
    <t>Шумченко Егор</t>
  </si>
  <si>
    <t>СШ18</t>
  </si>
  <si>
    <t>Василёнок Дмитрий</t>
  </si>
  <si>
    <t>Москвичёв Илья</t>
  </si>
  <si>
    <t>Высоковская СШ</t>
  </si>
  <si>
    <t>Матюшевский Павел</t>
  </si>
  <si>
    <t>Карабкин Максим</t>
  </si>
  <si>
    <t>Соколовский Сергей</t>
  </si>
  <si>
    <t>Соколовский Максим</t>
  </si>
  <si>
    <t>Межевская СШ</t>
  </si>
  <si>
    <t>Марченко Кирилл</t>
  </si>
  <si>
    <t>Фролович Михаил</t>
  </si>
  <si>
    <t>Масалович Кирилл</t>
  </si>
  <si>
    <t>Карабанов Руслан</t>
  </si>
  <si>
    <t>Ореховская СШ</t>
  </si>
  <si>
    <t>Болохов Егор</t>
  </si>
  <si>
    <t>Стефаненков Ярослав</t>
  </si>
  <si>
    <t>Станкевич Ярослав</t>
  </si>
  <si>
    <t xml:space="preserve">Боровик Максим </t>
  </si>
  <si>
    <t>СШ14</t>
  </si>
  <si>
    <t>нет участника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</si>
  <si>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</si>
  <si>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</si>
  <si>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</si>
  <si>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</si>
  <si>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</si>
  <si>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</si>
  <si>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</si>
  <si>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8 место</t>
  </si>
  <si>
    <t>9 место</t>
  </si>
  <si>
    <t>10 место</t>
  </si>
  <si>
    <t>1  место</t>
  </si>
  <si>
    <t xml:space="preserve"> 3 место</t>
  </si>
  <si>
    <t>4 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</si>
</sst>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2" borderId="1" xfId="0" applyFont="1" applyFill="1" applyBorder="1"/>
    <xf numFmtId="0" fontId="1" fillId="0" borderId="1" xfId="0" applyFont="1" applyBorder="1"/>
    <xf numFmtId="0" fontId="2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4" fillId="0" borderId="0" xfId="0" applyFont="1" applyAlignment="1">
      <alignment vertical="center"/>
    </xf>
    <xf numFmtId="0" fontId="4" fillId="0" borderId="0" xfId="0" applyFont="1"/>
    <xf numFmtId="0" fontId="3" fillId="2" borderId="1" xfId="0" applyFont="1" applyFill="1" applyBorder="1"/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1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/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7" fillId="0" borderId="0" xfId="0" applyFont="1"/>
    <xf numFmtId="0" fontId="0" fillId="0" borderId="1" xfId="0" applyBorder="1"/>
    <xf numFmtId="0" fontId="7" fillId="0" borderId="1" xfId="0" applyFont="1" applyBorder="1"/>
    <xf numFmtId="0" fontId="1" fillId="0" borderId="8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zoomScale="95" zoomScaleNormal="95" workbookViewId="0">
      <selection activeCell="A45" sqref="A45"/>
    </sheetView>
  </sheetViews>
  <sheetFormatPr defaultRowHeight="15" x14ac:dyDescent="0.25"/>
  <cols>
    <col min="1" max="1" width="8.7109375" customWidth="1"/>
    <col min="2" max="2" width="22.5703125" style="26" customWidth="1"/>
    <col min="3" max="3" width="26.85546875" bestFit="1" customWidth="1"/>
    <col min="4" max="4" width="8.42578125" style="23" customWidth="1"/>
    <col min="5" max="8" width="9.140625" style="23" customWidth="1"/>
    <col min="9" max="9" width="13.85546875" style="37" customWidth="1"/>
    <col min="10" max="10" width="8.28515625" style="23" customWidth="1"/>
    <col min="11" max="11" width="9.140625" style="23"/>
  </cols>
  <sheetData>
    <row r="1" spans="1:11" ht="18.75" x14ac:dyDescent="0.25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.75" x14ac:dyDescent="0.25">
      <c r="A2" s="69" t="s">
        <v>9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8.75" x14ac:dyDescent="0.25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8.75" x14ac:dyDescent="0.25">
      <c r="A4" s="13"/>
      <c r="B4" s="24"/>
      <c r="C4" s="13"/>
      <c r="D4" s="62"/>
      <c r="E4" s="31"/>
      <c r="F4" s="31"/>
      <c r="G4" s="31"/>
      <c r="H4" s="31"/>
      <c r="I4" s="33"/>
      <c r="J4" s="31"/>
      <c r="K4" s="31"/>
    </row>
    <row r="5" spans="1:11" ht="18.75" x14ac:dyDescent="0.25">
      <c r="A5" s="1" t="s">
        <v>16</v>
      </c>
      <c r="B5" s="24"/>
      <c r="C5" s="13"/>
      <c r="D5" s="62"/>
      <c r="E5" s="31"/>
      <c r="F5" s="31"/>
      <c r="G5" s="31"/>
      <c r="H5" s="31"/>
      <c r="I5" s="33"/>
      <c r="J5" s="31"/>
      <c r="K5" s="31"/>
    </row>
    <row r="6" spans="1:11" ht="18.75" x14ac:dyDescent="0.25">
      <c r="A6" s="1" t="s">
        <v>31</v>
      </c>
      <c r="B6" s="24"/>
      <c r="C6" s="13"/>
      <c r="D6" s="62"/>
      <c r="E6" s="31"/>
      <c r="F6" s="31"/>
      <c r="G6" s="31"/>
      <c r="H6" s="31"/>
      <c r="I6" s="33"/>
      <c r="J6" s="31"/>
      <c r="K6" s="31"/>
    </row>
    <row r="7" spans="1:11" ht="28.5" x14ac:dyDescent="0.25">
      <c r="A7" s="71" t="s">
        <v>3</v>
      </c>
      <c r="B7" s="71" t="s">
        <v>0</v>
      </c>
      <c r="C7" s="71" t="s">
        <v>5</v>
      </c>
      <c r="D7" s="71" t="s">
        <v>1</v>
      </c>
      <c r="E7" s="73" t="s">
        <v>22</v>
      </c>
      <c r="F7" s="74"/>
      <c r="G7" s="70" t="s">
        <v>10</v>
      </c>
      <c r="H7" s="70"/>
      <c r="I7" s="34" t="s">
        <v>13</v>
      </c>
      <c r="J7" s="71" t="s">
        <v>14</v>
      </c>
      <c r="K7" s="71" t="s">
        <v>4</v>
      </c>
    </row>
    <row r="8" spans="1:11" x14ac:dyDescent="0.25">
      <c r="A8" s="72"/>
      <c r="B8" s="72"/>
      <c r="C8" s="72"/>
      <c r="D8" s="72"/>
      <c r="E8" s="32" t="s">
        <v>6</v>
      </c>
      <c r="F8" s="32" t="s">
        <v>7</v>
      </c>
      <c r="G8" s="32" t="s">
        <v>6</v>
      </c>
      <c r="H8" s="32" t="s">
        <v>7</v>
      </c>
      <c r="I8" s="35" t="s">
        <v>6</v>
      </c>
      <c r="J8" s="72"/>
      <c r="K8" s="72"/>
    </row>
    <row r="9" spans="1:11" x14ac:dyDescent="0.25">
      <c r="A9" s="5">
        <v>1</v>
      </c>
      <c r="B9" s="2" t="s">
        <v>99</v>
      </c>
      <c r="C9" s="3" t="s">
        <v>100</v>
      </c>
      <c r="D9" s="16">
        <v>17</v>
      </c>
      <c r="E9" s="16">
        <v>29</v>
      </c>
      <c r="F9" s="16">
        <v>29</v>
      </c>
      <c r="G9" s="16">
        <v>20</v>
      </c>
      <c r="H9" s="16">
        <v>20</v>
      </c>
      <c r="I9" s="16">
        <v>16.48</v>
      </c>
      <c r="J9" s="16">
        <v>34</v>
      </c>
      <c r="K9" s="16">
        <f t="shared" ref="K9:K44" si="0">F9+H9+J9</f>
        <v>83</v>
      </c>
    </row>
    <row r="10" spans="1:11" x14ac:dyDescent="0.25">
      <c r="A10" s="5">
        <v>2</v>
      </c>
      <c r="B10" s="2" t="s">
        <v>46</v>
      </c>
      <c r="C10" s="3" t="s">
        <v>45</v>
      </c>
      <c r="D10" s="16">
        <v>15</v>
      </c>
      <c r="E10" s="16">
        <v>27</v>
      </c>
      <c r="F10" s="16">
        <v>27</v>
      </c>
      <c r="G10" s="16">
        <v>20</v>
      </c>
      <c r="H10" s="16">
        <v>20</v>
      </c>
      <c r="I10" s="36">
        <v>18.25</v>
      </c>
      <c r="J10" s="30">
        <v>27</v>
      </c>
      <c r="K10" s="16">
        <f t="shared" si="0"/>
        <v>74</v>
      </c>
    </row>
    <row r="11" spans="1:11" x14ac:dyDescent="0.25">
      <c r="A11" s="5">
        <v>3</v>
      </c>
      <c r="B11" s="2" t="s">
        <v>47</v>
      </c>
      <c r="C11" s="3" t="s">
        <v>45</v>
      </c>
      <c r="D11" s="16">
        <v>15</v>
      </c>
      <c r="E11" s="16">
        <v>23</v>
      </c>
      <c r="F11" s="16">
        <v>23</v>
      </c>
      <c r="G11" s="16">
        <v>18</v>
      </c>
      <c r="H11" s="16">
        <v>18</v>
      </c>
      <c r="I11" s="16">
        <v>19.399999999999999</v>
      </c>
      <c r="J11" s="16">
        <v>22</v>
      </c>
      <c r="K11" s="16">
        <f t="shared" si="0"/>
        <v>63</v>
      </c>
    </row>
    <row r="12" spans="1:11" ht="16.5" x14ac:dyDescent="0.25">
      <c r="A12" s="5">
        <v>3</v>
      </c>
      <c r="B12" s="66" t="s">
        <v>128</v>
      </c>
      <c r="C12" s="4" t="s">
        <v>26</v>
      </c>
      <c r="D12" s="30">
        <v>16</v>
      </c>
      <c r="E12" s="30">
        <v>29</v>
      </c>
      <c r="F12" s="30">
        <v>29</v>
      </c>
      <c r="G12" s="30">
        <v>20</v>
      </c>
      <c r="H12" s="30">
        <v>20</v>
      </c>
      <c r="I12" s="30">
        <v>23.05</v>
      </c>
      <c r="J12" s="30">
        <v>14</v>
      </c>
      <c r="K12" s="16">
        <f t="shared" si="0"/>
        <v>63</v>
      </c>
    </row>
    <row r="13" spans="1:11" x14ac:dyDescent="0.25">
      <c r="A13" s="5">
        <v>4</v>
      </c>
      <c r="B13" s="2" t="s">
        <v>120</v>
      </c>
      <c r="C13" s="2" t="s">
        <v>119</v>
      </c>
      <c r="D13" s="16">
        <v>14</v>
      </c>
      <c r="E13" s="16">
        <v>19</v>
      </c>
      <c r="F13" s="16">
        <v>19</v>
      </c>
      <c r="G13" s="16">
        <v>23</v>
      </c>
      <c r="H13" s="16">
        <v>26</v>
      </c>
      <c r="I13" s="30">
        <v>22.36</v>
      </c>
      <c r="J13" s="16">
        <v>15</v>
      </c>
      <c r="K13" s="16">
        <f t="shared" si="0"/>
        <v>60</v>
      </c>
    </row>
    <row r="14" spans="1:11" x14ac:dyDescent="0.25">
      <c r="A14" s="5">
        <v>4</v>
      </c>
      <c r="B14" s="2" t="s">
        <v>122</v>
      </c>
      <c r="C14" s="2" t="s">
        <v>20</v>
      </c>
      <c r="D14" s="16">
        <v>16</v>
      </c>
      <c r="E14" s="16">
        <v>14</v>
      </c>
      <c r="F14" s="16">
        <v>14</v>
      </c>
      <c r="G14" s="16">
        <v>14</v>
      </c>
      <c r="H14" s="16">
        <v>14</v>
      </c>
      <c r="I14" s="30">
        <v>17.05</v>
      </c>
      <c r="J14" s="16">
        <v>32</v>
      </c>
      <c r="K14" s="30">
        <f t="shared" si="0"/>
        <v>60</v>
      </c>
    </row>
    <row r="15" spans="1:11" x14ac:dyDescent="0.25">
      <c r="A15" s="5">
        <v>7</v>
      </c>
      <c r="B15" s="4" t="s">
        <v>54</v>
      </c>
      <c r="C15" s="3" t="s">
        <v>53</v>
      </c>
      <c r="D15" s="30">
        <v>16</v>
      </c>
      <c r="E15" s="30">
        <v>27</v>
      </c>
      <c r="F15" s="30">
        <v>27</v>
      </c>
      <c r="G15" s="45">
        <v>13</v>
      </c>
      <c r="H15" s="45">
        <v>13</v>
      </c>
      <c r="I15" s="16">
        <v>22.54</v>
      </c>
      <c r="J15" s="30">
        <v>14</v>
      </c>
      <c r="K15" s="16">
        <f t="shared" si="0"/>
        <v>54</v>
      </c>
    </row>
    <row r="16" spans="1:11" x14ac:dyDescent="0.25">
      <c r="A16" s="5">
        <v>8</v>
      </c>
      <c r="B16" s="2" t="s">
        <v>60</v>
      </c>
      <c r="C16" s="3" t="s">
        <v>59</v>
      </c>
      <c r="D16" s="16">
        <v>14</v>
      </c>
      <c r="E16" s="16">
        <v>10</v>
      </c>
      <c r="F16" s="16">
        <v>10</v>
      </c>
      <c r="G16" s="16">
        <v>20</v>
      </c>
      <c r="H16" s="16">
        <v>20</v>
      </c>
      <c r="I16" s="16">
        <v>20.170000000000002</v>
      </c>
      <c r="J16" s="30">
        <v>21</v>
      </c>
      <c r="K16" s="16">
        <f t="shared" si="0"/>
        <v>51</v>
      </c>
    </row>
    <row r="17" spans="1:11" x14ac:dyDescent="0.25">
      <c r="A17" s="5">
        <v>9</v>
      </c>
      <c r="B17" s="2" t="s">
        <v>80</v>
      </c>
      <c r="C17" s="3" t="s">
        <v>79</v>
      </c>
      <c r="D17" s="16">
        <v>15</v>
      </c>
      <c r="E17" s="16">
        <v>22</v>
      </c>
      <c r="F17" s="16">
        <v>22</v>
      </c>
      <c r="G17" s="16">
        <v>23</v>
      </c>
      <c r="H17" s="16">
        <v>26</v>
      </c>
      <c r="I17" s="36" t="s">
        <v>39</v>
      </c>
      <c r="J17" s="16"/>
      <c r="K17" s="16">
        <f t="shared" si="0"/>
        <v>48</v>
      </c>
    </row>
    <row r="18" spans="1:11" x14ac:dyDescent="0.25">
      <c r="A18" s="5">
        <v>9</v>
      </c>
      <c r="B18" s="2" t="s">
        <v>84</v>
      </c>
      <c r="C18" s="3" t="s">
        <v>82</v>
      </c>
      <c r="D18" s="16">
        <v>17</v>
      </c>
      <c r="E18" s="16">
        <v>13</v>
      </c>
      <c r="F18" s="16">
        <v>13</v>
      </c>
      <c r="G18" s="16">
        <v>16</v>
      </c>
      <c r="H18" s="16">
        <v>16</v>
      </c>
      <c r="I18" s="16">
        <v>20.47</v>
      </c>
      <c r="J18" s="16">
        <v>19</v>
      </c>
      <c r="K18" s="16">
        <f t="shared" si="0"/>
        <v>48</v>
      </c>
    </row>
    <row r="19" spans="1:11" x14ac:dyDescent="0.25">
      <c r="A19" s="5">
        <v>11</v>
      </c>
      <c r="B19" s="2" t="s">
        <v>43</v>
      </c>
      <c r="C19" s="3" t="s">
        <v>42</v>
      </c>
      <c r="D19" s="16">
        <v>16</v>
      </c>
      <c r="E19" s="16">
        <v>32</v>
      </c>
      <c r="F19" s="16">
        <v>32</v>
      </c>
      <c r="G19" s="16">
        <v>13</v>
      </c>
      <c r="H19" s="16">
        <v>13</v>
      </c>
      <c r="I19" s="36" t="s">
        <v>39</v>
      </c>
      <c r="J19" s="16"/>
      <c r="K19" s="16">
        <f t="shared" si="0"/>
        <v>45</v>
      </c>
    </row>
    <row r="20" spans="1:11" x14ac:dyDescent="0.25">
      <c r="A20" s="5">
        <v>12</v>
      </c>
      <c r="B20" s="2" t="s">
        <v>87</v>
      </c>
      <c r="C20" s="3" t="s">
        <v>85</v>
      </c>
      <c r="D20" s="16">
        <v>17</v>
      </c>
      <c r="E20" s="16">
        <v>25</v>
      </c>
      <c r="F20" s="16">
        <v>25</v>
      </c>
      <c r="G20" s="16">
        <v>19</v>
      </c>
      <c r="H20" s="16">
        <v>19</v>
      </c>
      <c r="I20" s="36" t="s">
        <v>39</v>
      </c>
      <c r="J20" s="30"/>
      <c r="K20" s="30">
        <f t="shared" si="0"/>
        <v>44</v>
      </c>
    </row>
    <row r="21" spans="1:11" x14ac:dyDescent="0.25">
      <c r="A21" s="5">
        <v>13</v>
      </c>
      <c r="B21" s="2" t="s">
        <v>66</v>
      </c>
      <c r="C21" s="3" t="s">
        <v>65</v>
      </c>
      <c r="D21" s="16">
        <v>14</v>
      </c>
      <c r="E21" s="16">
        <v>17</v>
      </c>
      <c r="F21" s="16">
        <v>17</v>
      </c>
      <c r="G21" s="16">
        <v>13</v>
      </c>
      <c r="H21" s="16">
        <v>13</v>
      </c>
      <c r="I21" s="16">
        <v>23.21</v>
      </c>
      <c r="J21" s="30">
        <v>13</v>
      </c>
      <c r="K21" s="16">
        <f t="shared" si="0"/>
        <v>43</v>
      </c>
    </row>
    <row r="22" spans="1:11" x14ac:dyDescent="0.25">
      <c r="A22" s="5">
        <v>14</v>
      </c>
      <c r="B22" s="2" t="s">
        <v>70</v>
      </c>
      <c r="C22" s="3" t="s">
        <v>69</v>
      </c>
      <c r="D22" s="16">
        <v>15</v>
      </c>
      <c r="E22" s="16">
        <v>6</v>
      </c>
      <c r="F22" s="16">
        <v>6</v>
      </c>
      <c r="G22" s="16">
        <v>7</v>
      </c>
      <c r="H22" s="16">
        <v>7</v>
      </c>
      <c r="I22" s="30">
        <v>18.11</v>
      </c>
      <c r="J22" s="30">
        <v>28</v>
      </c>
      <c r="K22" s="16">
        <f t="shared" si="0"/>
        <v>41</v>
      </c>
    </row>
    <row r="23" spans="1:11" x14ac:dyDescent="0.25">
      <c r="A23" s="5">
        <v>14</v>
      </c>
      <c r="B23" s="2" t="s">
        <v>76</v>
      </c>
      <c r="C23" s="3" t="s">
        <v>75</v>
      </c>
      <c r="D23" s="16">
        <v>15</v>
      </c>
      <c r="E23" s="16">
        <v>9</v>
      </c>
      <c r="F23" s="16">
        <v>9</v>
      </c>
      <c r="G23" s="16">
        <v>26</v>
      </c>
      <c r="H23" s="16">
        <v>32</v>
      </c>
      <c r="I23" s="36" t="s">
        <v>39</v>
      </c>
      <c r="J23" s="16"/>
      <c r="K23" s="16">
        <f t="shared" si="0"/>
        <v>41</v>
      </c>
    </row>
    <row r="24" spans="1:11" x14ac:dyDescent="0.25">
      <c r="A24" s="5">
        <v>16</v>
      </c>
      <c r="B24" s="2" t="s">
        <v>90</v>
      </c>
      <c r="C24" s="3" t="s">
        <v>88</v>
      </c>
      <c r="D24" s="16">
        <v>17</v>
      </c>
      <c r="E24" s="16">
        <v>25</v>
      </c>
      <c r="F24" s="16">
        <v>25</v>
      </c>
      <c r="G24" s="16">
        <v>14</v>
      </c>
      <c r="H24" s="16">
        <v>14</v>
      </c>
      <c r="I24" s="36" t="s">
        <v>39</v>
      </c>
      <c r="J24" s="16"/>
      <c r="K24" s="16">
        <f t="shared" si="0"/>
        <v>39</v>
      </c>
    </row>
    <row r="25" spans="1:11" x14ac:dyDescent="0.25">
      <c r="A25" s="5">
        <v>17</v>
      </c>
      <c r="B25" s="2" t="s">
        <v>68</v>
      </c>
      <c r="C25" s="3" t="s">
        <v>65</v>
      </c>
      <c r="D25" s="16">
        <v>14</v>
      </c>
      <c r="E25" s="16">
        <v>7</v>
      </c>
      <c r="F25" s="16">
        <v>7</v>
      </c>
      <c r="G25" s="16">
        <v>5</v>
      </c>
      <c r="H25" s="16">
        <v>5</v>
      </c>
      <c r="I25" s="30">
        <v>19.079999999999998</v>
      </c>
      <c r="J25" s="30">
        <v>24</v>
      </c>
      <c r="K25" s="16">
        <f t="shared" si="0"/>
        <v>36</v>
      </c>
    </row>
    <row r="26" spans="1:11" x14ac:dyDescent="0.25">
      <c r="A26" s="5">
        <v>18</v>
      </c>
      <c r="B26" s="2" t="s">
        <v>61</v>
      </c>
      <c r="C26" s="3" t="s">
        <v>59</v>
      </c>
      <c r="D26" s="16">
        <v>16</v>
      </c>
      <c r="E26" s="16">
        <v>11</v>
      </c>
      <c r="F26" s="16">
        <v>11</v>
      </c>
      <c r="G26" s="16">
        <v>21</v>
      </c>
      <c r="H26" s="16">
        <v>22</v>
      </c>
      <c r="I26" s="36" t="s">
        <v>39</v>
      </c>
      <c r="J26" s="16"/>
      <c r="K26" s="16">
        <f t="shared" si="0"/>
        <v>33</v>
      </c>
    </row>
    <row r="27" spans="1:11" x14ac:dyDescent="0.25">
      <c r="A27" s="5">
        <v>18</v>
      </c>
      <c r="B27" s="4" t="s">
        <v>71</v>
      </c>
      <c r="C27" s="3" t="s">
        <v>69</v>
      </c>
      <c r="D27" s="30">
        <v>16</v>
      </c>
      <c r="E27" s="30">
        <v>15</v>
      </c>
      <c r="F27" s="30">
        <v>15</v>
      </c>
      <c r="G27" s="30">
        <v>18</v>
      </c>
      <c r="H27" s="30">
        <v>18</v>
      </c>
      <c r="I27" s="36" t="s">
        <v>39</v>
      </c>
      <c r="J27" s="30"/>
      <c r="K27" s="16">
        <f t="shared" si="0"/>
        <v>33</v>
      </c>
    </row>
    <row r="28" spans="1:11" x14ac:dyDescent="0.25">
      <c r="A28" s="5">
        <v>20</v>
      </c>
      <c r="B28" s="25" t="s">
        <v>97</v>
      </c>
      <c r="C28" s="3" t="s">
        <v>45</v>
      </c>
      <c r="D28" s="30">
        <v>14</v>
      </c>
      <c r="E28" s="30">
        <v>14</v>
      </c>
      <c r="F28" s="30">
        <v>14</v>
      </c>
      <c r="G28" s="30">
        <v>18</v>
      </c>
      <c r="H28" s="30">
        <v>18</v>
      </c>
      <c r="I28" s="36" t="s">
        <v>39</v>
      </c>
      <c r="J28" s="30"/>
      <c r="K28" s="16">
        <f t="shared" si="0"/>
        <v>32</v>
      </c>
    </row>
    <row r="29" spans="1:11" x14ac:dyDescent="0.25">
      <c r="A29" s="5">
        <v>21</v>
      </c>
      <c r="B29" s="2" t="s">
        <v>109</v>
      </c>
      <c r="C29" s="3" t="s">
        <v>108</v>
      </c>
      <c r="D29" s="16">
        <v>14</v>
      </c>
      <c r="E29" s="16">
        <v>3</v>
      </c>
      <c r="F29" s="16">
        <v>3</v>
      </c>
      <c r="G29" s="16">
        <v>16</v>
      </c>
      <c r="H29" s="16">
        <v>16</v>
      </c>
      <c r="I29" s="16">
        <v>23.41</v>
      </c>
      <c r="J29" s="16">
        <v>12</v>
      </c>
      <c r="K29" s="16">
        <f t="shared" si="0"/>
        <v>31</v>
      </c>
    </row>
    <row r="30" spans="1:11" x14ac:dyDescent="0.25">
      <c r="A30" s="5">
        <v>21</v>
      </c>
      <c r="B30" s="2" t="s">
        <v>110</v>
      </c>
      <c r="C30" s="3" t="s">
        <v>108</v>
      </c>
      <c r="D30" s="16">
        <v>15</v>
      </c>
      <c r="E30" s="16">
        <v>5</v>
      </c>
      <c r="F30" s="16">
        <v>5</v>
      </c>
      <c r="G30" s="16">
        <v>9</v>
      </c>
      <c r="H30" s="16">
        <v>9</v>
      </c>
      <c r="I30" s="16">
        <v>21.44</v>
      </c>
      <c r="J30" s="16">
        <v>17</v>
      </c>
      <c r="K30" s="16">
        <f t="shared" si="0"/>
        <v>31</v>
      </c>
    </row>
    <row r="31" spans="1:11" x14ac:dyDescent="0.25">
      <c r="A31" s="5">
        <v>23</v>
      </c>
      <c r="B31" s="22" t="s">
        <v>52</v>
      </c>
      <c r="C31" s="3" t="s">
        <v>50</v>
      </c>
      <c r="D31" s="27">
        <v>17</v>
      </c>
      <c r="E31" s="16">
        <v>12</v>
      </c>
      <c r="F31" s="16">
        <v>12</v>
      </c>
      <c r="G31" s="16">
        <v>18</v>
      </c>
      <c r="H31" s="16">
        <v>18</v>
      </c>
      <c r="I31" s="36" t="s">
        <v>39</v>
      </c>
      <c r="J31" s="16"/>
      <c r="K31" s="16">
        <f t="shared" si="0"/>
        <v>30</v>
      </c>
    </row>
    <row r="32" spans="1:11" x14ac:dyDescent="0.25">
      <c r="A32" s="5">
        <v>23</v>
      </c>
      <c r="B32" s="2" t="s">
        <v>67</v>
      </c>
      <c r="C32" s="3" t="s">
        <v>65</v>
      </c>
      <c r="D32" s="16">
        <v>15</v>
      </c>
      <c r="E32" s="16">
        <v>14</v>
      </c>
      <c r="F32" s="16">
        <v>14</v>
      </c>
      <c r="G32" s="16">
        <v>16</v>
      </c>
      <c r="H32" s="16">
        <v>16</v>
      </c>
      <c r="I32" s="36" t="s">
        <v>39</v>
      </c>
      <c r="J32" s="16"/>
      <c r="K32" s="16">
        <f t="shared" si="0"/>
        <v>30</v>
      </c>
    </row>
    <row r="33" spans="1:11" x14ac:dyDescent="0.25">
      <c r="A33" s="5">
        <v>23</v>
      </c>
      <c r="B33" s="2" t="s">
        <v>77</v>
      </c>
      <c r="C33" s="3" t="s">
        <v>75</v>
      </c>
      <c r="D33" s="16">
        <v>16</v>
      </c>
      <c r="E33" s="16">
        <v>14</v>
      </c>
      <c r="F33" s="16">
        <v>14</v>
      </c>
      <c r="G33" s="16">
        <v>16</v>
      </c>
      <c r="H33" s="16">
        <v>16</v>
      </c>
      <c r="I33" s="36" t="s">
        <v>39</v>
      </c>
      <c r="J33" s="16"/>
      <c r="K33" s="16">
        <f t="shared" si="0"/>
        <v>30</v>
      </c>
    </row>
    <row r="34" spans="1:11" x14ac:dyDescent="0.25">
      <c r="A34" s="5">
        <v>23</v>
      </c>
      <c r="B34" s="2" t="s">
        <v>55</v>
      </c>
      <c r="C34" s="3" t="s">
        <v>53</v>
      </c>
      <c r="D34" s="16">
        <v>17</v>
      </c>
      <c r="E34" s="16">
        <v>13</v>
      </c>
      <c r="F34" s="16">
        <v>13</v>
      </c>
      <c r="G34" s="16">
        <v>14</v>
      </c>
      <c r="H34" s="16">
        <v>14</v>
      </c>
      <c r="I34" s="36">
        <v>28.27</v>
      </c>
      <c r="J34" s="16">
        <v>3</v>
      </c>
      <c r="K34" s="16">
        <f t="shared" si="0"/>
        <v>30</v>
      </c>
    </row>
    <row r="35" spans="1:11" x14ac:dyDescent="0.25">
      <c r="A35" s="5">
        <v>27</v>
      </c>
      <c r="B35" s="2" t="s">
        <v>127</v>
      </c>
      <c r="C35" s="3" t="s">
        <v>73</v>
      </c>
      <c r="D35" s="16">
        <v>16</v>
      </c>
      <c r="E35" s="16">
        <v>11</v>
      </c>
      <c r="F35" s="16">
        <v>11</v>
      </c>
      <c r="G35" s="16">
        <v>17</v>
      </c>
      <c r="H35" s="16">
        <v>17</v>
      </c>
      <c r="I35" s="36" t="s">
        <v>39</v>
      </c>
      <c r="J35" s="30"/>
      <c r="K35" s="16">
        <f t="shared" si="0"/>
        <v>28</v>
      </c>
    </row>
    <row r="36" spans="1:11" x14ac:dyDescent="0.25">
      <c r="A36" s="5">
        <v>27</v>
      </c>
      <c r="B36" s="2" t="s">
        <v>116</v>
      </c>
      <c r="C36" s="3" t="s">
        <v>114</v>
      </c>
      <c r="D36" s="16">
        <v>14</v>
      </c>
      <c r="E36" s="16">
        <v>10</v>
      </c>
      <c r="F36" s="16">
        <v>10</v>
      </c>
      <c r="G36" s="16">
        <v>18</v>
      </c>
      <c r="H36" s="16">
        <v>18</v>
      </c>
      <c r="I36" s="16">
        <v>29.44</v>
      </c>
      <c r="J36" s="16">
        <v>0</v>
      </c>
      <c r="K36" s="16">
        <f t="shared" si="0"/>
        <v>28</v>
      </c>
    </row>
    <row r="37" spans="1:11" x14ac:dyDescent="0.25">
      <c r="A37" s="5">
        <v>29</v>
      </c>
      <c r="B37" s="2" t="s">
        <v>81</v>
      </c>
      <c r="C37" s="3" t="s">
        <v>79</v>
      </c>
      <c r="D37" s="16">
        <v>16</v>
      </c>
      <c r="E37" s="16">
        <v>19</v>
      </c>
      <c r="F37" s="16">
        <v>19</v>
      </c>
      <c r="G37" s="16">
        <v>8</v>
      </c>
      <c r="H37" s="16">
        <v>8</v>
      </c>
      <c r="I37" s="36" t="s">
        <v>39</v>
      </c>
      <c r="J37" s="16"/>
      <c r="K37" s="16">
        <f t="shared" si="0"/>
        <v>27</v>
      </c>
    </row>
    <row r="38" spans="1:11" x14ac:dyDescent="0.25">
      <c r="A38" s="5">
        <v>29</v>
      </c>
      <c r="B38" s="2" t="s">
        <v>121</v>
      </c>
      <c r="C38" s="2" t="s">
        <v>119</v>
      </c>
      <c r="D38" s="16">
        <v>16</v>
      </c>
      <c r="E38" s="16">
        <v>11</v>
      </c>
      <c r="F38" s="16">
        <v>11</v>
      </c>
      <c r="G38" s="16">
        <v>16</v>
      </c>
      <c r="H38" s="16">
        <v>16</v>
      </c>
      <c r="I38" s="36" t="s">
        <v>39</v>
      </c>
      <c r="J38" s="16"/>
      <c r="K38" s="16">
        <f t="shared" si="0"/>
        <v>27</v>
      </c>
    </row>
    <row r="39" spans="1:11" x14ac:dyDescent="0.25">
      <c r="A39" s="5">
        <v>31</v>
      </c>
      <c r="B39" s="2" t="s">
        <v>126</v>
      </c>
      <c r="C39" s="2" t="s">
        <v>124</v>
      </c>
      <c r="D39" s="16">
        <v>16</v>
      </c>
      <c r="E39" s="16">
        <v>17</v>
      </c>
      <c r="F39" s="16">
        <v>17</v>
      </c>
      <c r="G39" s="16">
        <v>9</v>
      </c>
      <c r="H39" s="16">
        <v>9</v>
      </c>
      <c r="I39" s="36" t="s">
        <v>39</v>
      </c>
      <c r="J39" s="16"/>
      <c r="K39" s="16">
        <f t="shared" si="0"/>
        <v>26</v>
      </c>
    </row>
    <row r="40" spans="1:11" x14ac:dyDescent="0.25">
      <c r="A40" s="5">
        <v>32</v>
      </c>
      <c r="B40" s="2" t="s">
        <v>101</v>
      </c>
      <c r="C40" s="3" t="s">
        <v>48</v>
      </c>
      <c r="D40" s="16">
        <v>16</v>
      </c>
      <c r="E40" s="16">
        <v>16</v>
      </c>
      <c r="F40" s="16">
        <v>16</v>
      </c>
      <c r="G40" s="16">
        <v>9</v>
      </c>
      <c r="H40" s="16">
        <v>9</v>
      </c>
      <c r="I40" s="36" t="s">
        <v>39</v>
      </c>
      <c r="J40" s="16"/>
      <c r="K40" s="16">
        <f t="shared" si="0"/>
        <v>25</v>
      </c>
    </row>
    <row r="41" spans="1:11" x14ac:dyDescent="0.25">
      <c r="A41" s="5">
        <v>32</v>
      </c>
      <c r="B41" s="19" t="s">
        <v>78</v>
      </c>
      <c r="C41" s="19" t="s">
        <v>75</v>
      </c>
      <c r="D41" s="16">
        <v>14</v>
      </c>
      <c r="E41" s="16">
        <v>12</v>
      </c>
      <c r="F41" s="16">
        <v>12</v>
      </c>
      <c r="G41" s="16">
        <v>13</v>
      </c>
      <c r="H41" s="16">
        <v>13</v>
      </c>
      <c r="I41" s="36" t="s">
        <v>39</v>
      </c>
      <c r="J41" s="30"/>
      <c r="K41" s="16">
        <f t="shared" si="0"/>
        <v>25</v>
      </c>
    </row>
    <row r="42" spans="1:11" x14ac:dyDescent="0.25">
      <c r="A42" s="5">
        <v>34</v>
      </c>
      <c r="B42" s="2" t="s">
        <v>41</v>
      </c>
      <c r="C42" s="3" t="s">
        <v>40</v>
      </c>
      <c r="D42" s="16">
        <v>17</v>
      </c>
      <c r="E42" s="16">
        <v>14</v>
      </c>
      <c r="F42" s="16">
        <v>14</v>
      </c>
      <c r="G42" s="16">
        <v>10</v>
      </c>
      <c r="H42" s="16">
        <v>10</v>
      </c>
      <c r="I42" s="36" t="s">
        <v>39</v>
      </c>
      <c r="J42" s="30"/>
      <c r="K42" s="16">
        <f t="shared" si="0"/>
        <v>24</v>
      </c>
    </row>
    <row r="43" spans="1:11" x14ac:dyDescent="0.25">
      <c r="A43" s="5">
        <v>34</v>
      </c>
      <c r="B43" s="2" t="s">
        <v>86</v>
      </c>
      <c r="C43" s="3" t="s">
        <v>85</v>
      </c>
      <c r="D43" s="16">
        <v>15</v>
      </c>
      <c r="E43" s="16">
        <v>8</v>
      </c>
      <c r="F43" s="16">
        <v>8</v>
      </c>
      <c r="G43" s="16">
        <v>16</v>
      </c>
      <c r="H43" s="16">
        <v>16</v>
      </c>
      <c r="I43" s="36" t="s">
        <v>39</v>
      </c>
      <c r="J43" s="30"/>
      <c r="K43" s="16">
        <f t="shared" si="0"/>
        <v>24</v>
      </c>
    </row>
    <row r="44" spans="1:11" x14ac:dyDescent="0.25">
      <c r="A44" s="5">
        <v>34</v>
      </c>
      <c r="B44" s="2" t="s">
        <v>125</v>
      </c>
      <c r="C44" s="2" t="s">
        <v>124</v>
      </c>
      <c r="D44" s="16">
        <v>16</v>
      </c>
      <c r="E44" s="16">
        <v>7</v>
      </c>
      <c r="F44" s="16">
        <v>7</v>
      </c>
      <c r="G44" s="16">
        <v>17</v>
      </c>
      <c r="H44" s="16">
        <v>17</v>
      </c>
      <c r="I44" s="30">
        <v>29.48</v>
      </c>
      <c r="J44" s="30">
        <v>0</v>
      </c>
      <c r="K44" s="16">
        <f t="shared" si="0"/>
        <v>24</v>
      </c>
    </row>
    <row r="45" spans="1:11" x14ac:dyDescent="0.25">
      <c r="A45" s="5">
        <v>37</v>
      </c>
      <c r="B45" s="2" t="s">
        <v>51</v>
      </c>
      <c r="C45" s="3" t="s">
        <v>50</v>
      </c>
      <c r="D45" s="16">
        <v>15</v>
      </c>
      <c r="E45" s="16">
        <v>4</v>
      </c>
      <c r="F45" s="16">
        <v>4</v>
      </c>
      <c r="G45" s="16">
        <v>19</v>
      </c>
      <c r="H45" s="16">
        <v>19</v>
      </c>
      <c r="I45" s="36" t="s">
        <v>39</v>
      </c>
      <c r="J45" s="2"/>
      <c r="K45" s="16">
        <f>J45+H45+F45</f>
        <v>23</v>
      </c>
    </row>
    <row r="46" spans="1:11" x14ac:dyDescent="0.25">
      <c r="A46" s="5">
        <v>37</v>
      </c>
      <c r="B46" s="2" t="s">
        <v>57</v>
      </c>
      <c r="C46" s="3" t="s">
        <v>56</v>
      </c>
      <c r="D46" s="16">
        <v>16</v>
      </c>
      <c r="E46" s="16">
        <v>9</v>
      </c>
      <c r="F46" s="16">
        <v>9</v>
      </c>
      <c r="G46" s="16">
        <v>14</v>
      </c>
      <c r="H46" s="16">
        <v>14</v>
      </c>
      <c r="I46" s="36" t="s">
        <v>39</v>
      </c>
      <c r="J46" s="16"/>
      <c r="K46" s="16">
        <f t="shared" ref="K46:K58" si="1">F46+H46+J46</f>
        <v>23</v>
      </c>
    </row>
    <row r="47" spans="1:11" x14ac:dyDescent="0.25">
      <c r="A47" s="5">
        <v>37</v>
      </c>
      <c r="B47" s="2" t="s">
        <v>64</v>
      </c>
      <c r="C47" s="3" t="s">
        <v>62</v>
      </c>
      <c r="D47" s="16">
        <v>17</v>
      </c>
      <c r="E47" s="16">
        <v>4</v>
      </c>
      <c r="F47" s="16">
        <v>4</v>
      </c>
      <c r="G47" s="16">
        <v>19</v>
      </c>
      <c r="H47" s="16">
        <v>19</v>
      </c>
      <c r="I47" s="36" t="s">
        <v>39</v>
      </c>
      <c r="J47" s="16"/>
      <c r="K47" s="16">
        <f t="shared" si="1"/>
        <v>23</v>
      </c>
    </row>
    <row r="48" spans="1:11" x14ac:dyDescent="0.25">
      <c r="A48" s="5">
        <v>40</v>
      </c>
      <c r="B48" s="2" t="s">
        <v>44</v>
      </c>
      <c r="C48" s="3" t="s">
        <v>42</v>
      </c>
      <c r="D48" s="16">
        <v>15</v>
      </c>
      <c r="E48" s="16">
        <v>0</v>
      </c>
      <c r="F48" s="16">
        <v>0</v>
      </c>
      <c r="G48" s="16">
        <v>21</v>
      </c>
      <c r="H48" s="16">
        <v>22</v>
      </c>
      <c r="I48" s="36" t="s">
        <v>39</v>
      </c>
      <c r="J48" s="16"/>
      <c r="K48" s="16">
        <f t="shared" si="1"/>
        <v>22</v>
      </c>
    </row>
    <row r="49" spans="1:11" x14ac:dyDescent="0.25">
      <c r="A49" s="5">
        <v>40</v>
      </c>
      <c r="B49" s="2" t="s">
        <v>58</v>
      </c>
      <c r="C49" s="2" t="s">
        <v>56</v>
      </c>
      <c r="D49" s="16">
        <v>17</v>
      </c>
      <c r="E49" s="16">
        <v>5</v>
      </c>
      <c r="F49" s="16">
        <v>5</v>
      </c>
      <c r="G49" s="16">
        <v>17</v>
      </c>
      <c r="H49" s="16">
        <v>17</v>
      </c>
      <c r="I49" s="36" t="s">
        <v>39</v>
      </c>
      <c r="J49" s="30"/>
      <c r="K49" s="16">
        <f t="shared" si="1"/>
        <v>22</v>
      </c>
    </row>
    <row r="50" spans="1:11" x14ac:dyDescent="0.25">
      <c r="A50" s="5">
        <v>40</v>
      </c>
      <c r="B50" s="2" t="s">
        <v>113</v>
      </c>
      <c r="C50" s="2" t="s">
        <v>111</v>
      </c>
      <c r="D50" s="16">
        <v>16</v>
      </c>
      <c r="E50" s="16">
        <v>2</v>
      </c>
      <c r="F50" s="16">
        <v>2</v>
      </c>
      <c r="G50" s="16">
        <v>20</v>
      </c>
      <c r="H50" s="16">
        <v>20</v>
      </c>
      <c r="I50" s="36" t="s">
        <v>39</v>
      </c>
      <c r="J50" s="30"/>
      <c r="K50" s="16">
        <f t="shared" si="1"/>
        <v>22</v>
      </c>
    </row>
    <row r="51" spans="1:11" x14ac:dyDescent="0.25">
      <c r="A51" s="5">
        <v>40</v>
      </c>
      <c r="B51" s="4" t="s">
        <v>115</v>
      </c>
      <c r="C51" s="3" t="s">
        <v>114</v>
      </c>
      <c r="D51" s="30">
        <v>15</v>
      </c>
      <c r="E51" s="30">
        <v>7</v>
      </c>
      <c r="F51" s="30">
        <v>7</v>
      </c>
      <c r="G51" s="30">
        <v>15</v>
      </c>
      <c r="H51" s="30">
        <v>15</v>
      </c>
      <c r="I51" s="36" t="s">
        <v>39</v>
      </c>
      <c r="J51" s="16"/>
      <c r="K51" s="16">
        <f t="shared" si="1"/>
        <v>22</v>
      </c>
    </row>
    <row r="52" spans="1:11" x14ac:dyDescent="0.25">
      <c r="A52" s="5">
        <v>40</v>
      </c>
      <c r="B52" s="2" t="s">
        <v>123</v>
      </c>
      <c r="C52" s="2" t="s">
        <v>20</v>
      </c>
      <c r="D52" s="16">
        <v>14</v>
      </c>
      <c r="E52" s="16">
        <v>2</v>
      </c>
      <c r="F52" s="16">
        <v>2</v>
      </c>
      <c r="G52" s="16">
        <v>11</v>
      </c>
      <c r="H52" s="16">
        <v>11</v>
      </c>
      <c r="I52" s="16">
        <v>25.06</v>
      </c>
      <c r="J52" s="16">
        <v>9</v>
      </c>
      <c r="K52" s="16">
        <f t="shared" si="1"/>
        <v>22</v>
      </c>
    </row>
    <row r="53" spans="1:11" x14ac:dyDescent="0.25">
      <c r="A53" s="5">
        <v>45</v>
      </c>
      <c r="B53" s="2" t="s">
        <v>112</v>
      </c>
      <c r="C53" s="3" t="s">
        <v>111</v>
      </c>
      <c r="D53" s="16">
        <v>15</v>
      </c>
      <c r="E53" s="16">
        <v>1</v>
      </c>
      <c r="F53" s="16">
        <v>1</v>
      </c>
      <c r="G53" s="16">
        <v>20</v>
      </c>
      <c r="H53" s="16">
        <v>20</v>
      </c>
      <c r="I53" s="36" t="s">
        <v>39</v>
      </c>
      <c r="J53" s="16"/>
      <c r="K53" s="16">
        <f t="shared" si="1"/>
        <v>21</v>
      </c>
    </row>
    <row r="54" spans="1:11" x14ac:dyDescent="0.25">
      <c r="A54" s="5">
        <v>45</v>
      </c>
      <c r="B54" s="2" t="s">
        <v>118</v>
      </c>
      <c r="C54" s="3" t="s">
        <v>27</v>
      </c>
      <c r="D54" s="16">
        <v>18</v>
      </c>
      <c r="E54" s="16">
        <v>4</v>
      </c>
      <c r="F54" s="16">
        <v>4</v>
      </c>
      <c r="G54" s="16">
        <v>15</v>
      </c>
      <c r="H54" s="16">
        <v>15</v>
      </c>
      <c r="I54" s="16">
        <v>28.34</v>
      </c>
      <c r="J54" s="30">
        <v>2</v>
      </c>
      <c r="K54" s="16">
        <f t="shared" si="1"/>
        <v>21</v>
      </c>
    </row>
    <row r="55" spans="1:11" x14ac:dyDescent="0.25">
      <c r="A55" s="5">
        <v>47</v>
      </c>
      <c r="B55" s="2" t="s">
        <v>107</v>
      </c>
      <c r="C55" s="2" t="s">
        <v>105</v>
      </c>
      <c r="D55" s="16">
        <v>16</v>
      </c>
      <c r="E55" s="16">
        <v>8</v>
      </c>
      <c r="F55" s="16">
        <v>8</v>
      </c>
      <c r="G55" s="16">
        <v>12</v>
      </c>
      <c r="H55" s="16">
        <v>12</v>
      </c>
      <c r="I55" s="36" t="s">
        <v>39</v>
      </c>
      <c r="J55" s="16"/>
      <c r="K55" s="16">
        <f t="shared" si="1"/>
        <v>20</v>
      </c>
    </row>
    <row r="56" spans="1:11" x14ac:dyDescent="0.25">
      <c r="A56" s="5">
        <v>48</v>
      </c>
      <c r="B56" s="2" t="s">
        <v>74</v>
      </c>
      <c r="C56" s="3" t="s">
        <v>73</v>
      </c>
      <c r="D56" s="16">
        <v>15</v>
      </c>
      <c r="E56" s="16">
        <v>11</v>
      </c>
      <c r="F56" s="16">
        <v>11</v>
      </c>
      <c r="G56" s="16">
        <v>8</v>
      </c>
      <c r="H56" s="16">
        <v>8</v>
      </c>
      <c r="I56" s="36" t="s">
        <v>39</v>
      </c>
      <c r="J56" s="30"/>
      <c r="K56" s="16">
        <f t="shared" si="1"/>
        <v>19</v>
      </c>
    </row>
    <row r="57" spans="1:11" x14ac:dyDescent="0.25">
      <c r="A57" s="5">
        <v>48</v>
      </c>
      <c r="B57" s="2" t="s">
        <v>83</v>
      </c>
      <c r="C57" s="3" t="s">
        <v>82</v>
      </c>
      <c r="D57" s="16">
        <v>16</v>
      </c>
      <c r="E57" s="16">
        <v>2</v>
      </c>
      <c r="F57" s="16">
        <v>2</v>
      </c>
      <c r="G57" s="16">
        <v>17</v>
      </c>
      <c r="H57" s="16">
        <v>17</v>
      </c>
      <c r="I57" s="36" t="s">
        <v>39</v>
      </c>
      <c r="J57" s="16"/>
      <c r="K57" s="16">
        <f t="shared" si="1"/>
        <v>19</v>
      </c>
    </row>
    <row r="58" spans="1:11" x14ac:dyDescent="0.25">
      <c r="A58" s="5">
        <v>48</v>
      </c>
      <c r="B58" s="4" t="s">
        <v>117</v>
      </c>
      <c r="C58" s="3" t="s">
        <v>27</v>
      </c>
      <c r="D58" s="30">
        <v>15</v>
      </c>
      <c r="E58" s="30">
        <v>3</v>
      </c>
      <c r="F58" s="30">
        <v>3</v>
      </c>
      <c r="G58" s="30">
        <v>15</v>
      </c>
      <c r="H58" s="30">
        <v>15</v>
      </c>
      <c r="I58" s="30">
        <v>29.15</v>
      </c>
      <c r="J58" s="16">
        <v>1</v>
      </c>
      <c r="K58" s="16">
        <f t="shared" si="1"/>
        <v>19</v>
      </c>
    </row>
    <row r="59" spans="1:11" x14ac:dyDescent="0.25">
      <c r="A59" s="5">
        <v>51</v>
      </c>
      <c r="B59" s="2" t="s">
        <v>98</v>
      </c>
      <c r="C59" s="3" t="s">
        <v>73</v>
      </c>
      <c r="D59" s="16">
        <v>15</v>
      </c>
      <c r="E59" s="16">
        <v>3</v>
      </c>
      <c r="F59" s="16">
        <v>3</v>
      </c>
      <c r="G59" s="16">
        <v>15</v>
      </c>
      <c r="H59" s="16">
        <v>15</v>
      </c>
      <c r="I59" s="36" t="s">
        <v>39</v>
      </c>
      <c r="J59" s="2"/>
      <c r="K59" s="16">
        <f>J59+H59+F59</f>
        <v>18</v>
      </c>
    </row>
    <row r="60" spans="1:11" x14ac:dyDescent="0.25">
      <c r="A60" s="5">
        <v>51</v>
      </c>
      <c r="B60" s="2" t="s">
        <v>92</v>
      </c>
      <c r="C60" s="3" t="s">
        <v>91</v>
      </c>
      <c r="D60" s="16">
        <v>16</v>
      </c>
      <c r="E60" s="16">
        <v>8</v>
      </c>
      <c r="F60" s="16">
        <v>8</v>
      </c>
      <c r="G60" s="16">
        <v>10</v>
      </c>
      <c r="H60" s="16">
        <v>10</v>
      </c>
      <c r="I60" s="36" t="s">
        <v>39</v>
      </c>
      <c r="J60" s="16"/>
      <c r="K60" s="16">
        <f t="shared" ref="K60:K75" si="2">F60+H60+J60</f>
        <v>18</v>
      </c>
    </row>
    <row r="61" spans="1:11" x14ac:dyDescent="0.25">
      <c r="A61" s="5">
        <v>51</v>
      </c>
      <c r="B61" s="2" t="s">
        <v>93</v>
      </c>
      <c r="C61" s="3" t="s">
        <v>91</v>
      </c>
      <c r="D61" s="16">
        <v>17</v>
      </c>
      <c r="E61" s="16">
        <v>5</v>
      </c>
      <c r="F61" s="16">
        <v>5</v>
      </c>
      <c r="G61" s="16">
        <v>13</v>
      </c>
      <c r="H61" s="16">
        <v>13</v>
      </c>
      <c r="I61" s="36" t="s">
        <v>39</v>
      </c>
      <c r="J61" s="30"/>
      <c r="K61" s="16">
        <f t="shared" si="2"/>
        <v>18</v>
      </c>
    </row>
    <row r="62" spans="1:11" x14ac:dyDescent="0.25">
      <c r="A62" s="5">
        <v>54</v>
      </c>
      <c r="B62" s="2" t="s">
        <v>72</v>
      </c>
      <c r="C62" s="3" t="s">
        <v>69</v>
      </c>
      <c r="D62" s="16">
        <v>16</v>
      </c>
      <c r="E62" s="16">
        <v>10</v>
      </c>
      <c r="F62" s="16">
        <v>10</v>
      </c>
      <c r="G62" s="16">
        <v>7</v>
      </c>
      <c r="H62" s="16">
        <v>7</v>
      </c>
      <c r="I62" s="36" t="s">
        <v>39</v>
      </c>
      <c r="J62" s="30"/>
      <c r="K62" s="16">
        <f t="shared" si="2"/>
        <v>17</v>
      </c>
    </row>
    <row r="63" spans="1:11" x14ac:dyDescent="0.25">
      <c r="A63" s="5">
        <v>54</v>
      </c>
      <c r="B63" s="2" t="s">
        <v>89</v>
      </c>
      <c r="C63" s="3" t="s">
        <v>88</v>
      </c>
      <c r="D63" s="16">
        <v>14</v>
      </c>
      <c r="E63" s="16">
        <v>1</v>
      </c>
      <c r="F63" s="16">
        <v>1</v>
      </c>
      <c r="G63" s="16">
        <v>16</v>
      </c>
      <c r="H63" s="16">
        <v>16</v>
      </c>
      <c r="I63" s="36" t="s">
        <v>39</v>
      </c>
      <c r="J63" s="16"/>
      <c r="K63" s="16">
        <f t="shared" si="2"/>
        <v>17</v>
      </c>
    </row>
    <row r="64" spans="1:11" x14ac:dyDescent="0.25">
      <c r="A64" s="5">
        <v>56</v>
      </c>
      <c r="B64" s="2" t="s">
        <v>96</v>
      </c>
      <c r="C64" s="4" t="s">
        <v>95</v>
      </c>
      <c r="D64" s="16">
        <v>15</v>
      </c>
      <c r="E64" s="16">
        <v>5</v>
      </c>
      <c r="F64" s="16">
        <v>5</v>
      </c>
      <c r="G64" s="16">
        <v>10</v>
      </c>
      <c r="H64" s="16">
        <v>10</v>
      </c>
      <c r="I64" s="36" t="s">
        <v>39</v>
      </c>
      <c r="J64" s="16"/>
      <c r="K64" s="16">
        <f t="shared" si="2"/>
        <v>15</v>
      </c>
    </row>
    <row r="65" spans="1:12" x14ac:dyDescent="0.25">
      <c r="A65" s="5">
        <v>56</v>
      </c>
      <c r="B65" s="2" t="s">
        <v>103</v>
      </c>
      <c r="C65" s="3" t="s">
        <v>102</v>
      </c>
      <c r="D65" s="16">
        <v>15</v>
      </c>
      <c r="E65" s="16">
        <v>0</v>
      </c>
      <c r="F65" s="16">
        <v>0</v>
      </c>
      <c r="G65" s="16">
        <v>15</v>
      </c>
      <c r="H65" s="16">
        <v>15</v>
      </c>
      <c r="I65" s="36" t="s">
        <v>39</v>
      </c>
      <c r="J65" s="16"/>
      <c r="K65" s="16">
        <f t="shared" si="2"/>
        <v>15</v>
      </c>
    </row>
    <row r="66" spans="1:12" x14ac:dyDescent="0.25">
      <c r="A66" s="5">
        <v>56</v>
      </c>
      <c r="B66" s="2" t="s">
        <v>106</v>
      </c>
      <c r="C66" s="2" t="s">
        <v>105</v>
      </c>
      <c r="D66" s="16">
        <v>15</v>
      </c>
      <c r="E66" s="16">
        <v>3</v>
      </c>
      <c r="F66" s="16">
        <v>3</v>
      </c>
      <c r="G66" s="16">
        <v>12</v>
      </c>
      <c r="H66" s="16">
        <v>12</v>
      </c>
      <c r="I66" s="36" t="s">
        <v>39</v>
      </c>
      <c r="J66" s="30"/>
      <c r="K66" s="16">
        <f t="shared" si="2"/>
        <v>15</v>
      </c>
    </row>
    <row r="67" spans="1:12" x14ac:dyDescent="0.25">
      <c r="A67" s="5">
        <v>59</v>
      </c>
      <c r="B67" s="59" t="s">
        <v>33</v>
      </c>
      <c r="C67" s="59" t="s">
        <v>32</v>
      </c>
      <c r="D67" s="38">
        <v>15</v>
      </c>
      <c r="E67" s="38">
        <v>2</v>
      </c>
      <c r="F67" s="38">
        <v>2</v>
      </c>
      <c r="G67" s="38">
        <v>12</v>
      </c>
      <c r="H67" s="38">
        <v>12</v>
      </c>
      <c r="I67" s="36" t="s">
        <v>39</v>
      </c>
      <c r="J67" s="30"/>
      <c r="K67" s="30">
        <f t="shared" si="2"/>
        <v>14</v>
      </c>
    </row>
    <row r="68" spans="1:12" x14ac:dyDescent="0.25">
      <c r="A68" s="5">
        <v>59</v>
      </c>
      <c r="B68" s="2" t="s">
        <v>36</v>
      </c>
      <c r="C68" s="59" t="s">
        <v>35</v>
      </c>
      <c r="D68" s="16">
        <v>15</v>
      </c>
      <c r="E68" s="16">
        <v>2</v>
      </c>
      <c r="F68" s="16">
        <v>2</v>
      </c>
      <c r="G68" s="16">
        <v>12</v>
      </c>
      <c r="H68" s="16">
        <v>12</v>
      </c>
      <c r="I68" s="36" t="s">
        <v>39</v>
      </c>
      <c r="J68" s="16"/>
      <c r="K68" s="16">
        <f t="shared" si="2"/>
        <v>14</v>
      </c>
    </row>
    <row r="69" spans="1:12" x14ac:dyDescent="0.25">
      <c r="A69" s="5">
        <v>59</v>
      </c>
      <c r="B69" s="4" t="s">
        <v>94</v>
      </c>
      <c r="C69" s="4" t="s">
        <v>95</v>
      </c>
      <c r="D69" s="30">
        <v>17</v>
      </c>
      <c r="E69" s="30">
        <v>10</v>
      </c>
      <c r="F69" s="30">
        <v>10</v>
      </c>
      <c r="G69" s="30">
        <v>4</v>
      </c>
      <c r="H69" s="30">
        <v>4</v>
      </c>
      <c r="I69" s="36" t="s">
        <v>39</v>
      </c>
      <c r="J69" s="30"/>
      <c r="K69" s="16">
        <f t="shared" si="2"/>
        <v>14</v>
      </c>
    </row>
    <row r="70" spans="1:12" x14ac:dyDescent="0.25">
      <c r="A70" s="5">
        <v>62</v>
      </c>
      <c r="B70" s="2" t="s">
        <v>49</v>
      </c>
      <c r="C70" s="3" t="s">
        <v>48</v>
      </c>
      <c r="D70" s="16">
        <v>14</v>
      </c>
      <c r="E70" s="16">
        <v>2</v>
      </c>
      <c r="F70" s="16">
        <v>2</v>
      </c>
      <c r="G70" s="16">
        <v>11</v>
      </c>
      <c r="H70" s="16">
        <v>11</v>
      </c>
      <c r="I70" s="36" t="s">
        <v>39</v>
      </c>
      <c r="J70" s="16"/>
      <c r="K70" s="16">
        <f t="shared" si="2"/>
        <v>13</v>
      </c>
    </row>
    <row r="71" spans="1:12" x14ac:dyDescent="0.25">
      <c r="A71" s="5">
        <v>62</v>
      </c>
      <c r="B71" s="2" t="s">
        <v>63</v>
      </c>
      <c r="C71" s="3" t="s">
        <v>62</v>
      </c>
      <c r="D71" s="16">
        <v>16</v>
      </c>
      <c r="E71" s="16">
        <v>0</v>
      </c>
      <c r="F71" s="16">
        <v>0</v>
      </c>
      <c r="G71" s="16">
        <v>13</v>
      </c>
      <c r="H71" s="16">
        <v>13</v>
      </c>
      <c r="I71" s="36" t="s">
        <v>39</v>
      </c>
      <c r="J71" s="16"/>
      <c r="K71" s="16">
        <f t="shared" si="2"/>
        <v>13</v>
      </c>
      <c r="L71" s="28"/>
    </row>
    <row r="72" spans="1:12" x14ac:dyDescent="0.25">
      <c r="A72" s="5">
        <v>64</v>
      </c>
      <c r="B72" s="2" t="s">
        <v>34</v>
      </c>
      <c r="C72" s="59" t="s">
        <v>32</v>
      </c>
      <c r="D72" s="16">
        <v>15</v>
      </c>
      <c r="E72" s="16">
        <v>5</v>
      </c>
      <c r="F72" s="16">
        <v>5</v>
      </c>
      <c r="G72" s="16">
        <v>7</v>
      </c>
      <c r="H72" s="16">
        <v>7</v>
      </c>
      <c r="I72" s="36" t="s">
        <v>39</v>
      </c>
      <c r="J72" s="16"/>
      <c r="K72" s="16">
        <f t="shared" si="2"/>
        <v>12</v>
      </c>
    </row>
    <row r="73" spans="1:12" x14ac:dyDescent="0.25">
      <c r="A73" s="5">
        <v>64</v>
      </c>
      <c r="B73" s="2" t="s">
        <v>104</v>
      </c>
      <c r="C73" s="3" t="s">
        <v>102</v>
      </c>
      <c r="D73" s="16">
        <v>17</v>
      </c>
      <c r="E73" s="16">
        <v>2</v>
      </c>
      <c r="F73" s="16">
        <v>2</v>
      </c>
      <c r="G73" s="16">
        <v>10</v>
      </c>
      <c r="H73" s="16">
        <v>10</v>
      </c>
      <c r="I73" s="36" t="s">
        <v>39</v>
      </c>
      <c r="J73" s="16"/>
      <c r="K73" s="16">
        <f t="shared" si="2"/>
        <v>12</v>
      </c>
    </row>
    <row r="74" spans="1:12" x14ac:dyDescent="0.25">
      <c r="A74" s="5">
        <v>66</v>
      </c>
      <c r="B74" s="22" t="s">
        <v>38</v>
      </c>
      <c r="C74" s="3" t="s">
        <v>37</v>
      </c>
      <c r="D74" s="16">
        <v>15</v>
      </c>
      <c r="E74" s="16">
        <v>0</v>
      </c>
      <c r="F74" s="16">
        <v>0</v>
      </c>
      <c r="G74" s="16">
        <v>9</v>
      </c>
      <c r="H74" s="16">
        <v>9</v>
      </c>
      <c r="I74" s="36" t="s">
        <v>39</v>
      </c>
      <c r="J74" s="16"/>
      <c r="K74" s="16">
        <f t="shared" si="2"/>
        <v>9</v>
      </c>
    </row>
    <row r="75" spans="1:12" x14ac:dyDescent="0.25">
      <c r="A75" s="5"/>
      <c r="B75" s="3"/>
      <c r="C75" s="3"/>
      <c r="D75" s="45"/>
      <c r="E75" s="45"/>
      <c r="F75" s="45"/>
      <c r="G75" s="45"/>
      <c r="H75" s="45"/>
      <c r="I75" s="30"/>
      <c r="J75" s="45"/>
      <c r="K75" s="16">
        <f t="shared" si="2"/>
        <v>0</v>
      </c>
    </row>
    <row r="76" spans="1:12" ht="15.75" x14ac:dyDescent="0.25">
      <c r="A76" s="5"/>
      <c r="B76" s="60"/>
      <c r="C76" s="61"/>
      <c r="D76" s="63"/>
      <c r="E76" s="30"/>
      <c r="F76" s="30"/>
      <c r="G76" s="30"/>
      <c r="H76" s="30"/>
      <c r="I76" s="30"/>
      <c r="J76" s="30"/>
      <c r="K76" s="44">
        <f>SUM(F76,H76)</f>
        <v>0</v>
      </c>
    </row>
    <row r="77" spans="1:12" ht="15.75" x14ac:dyDescent="0.25">
      <c r="A77" s="5"/>
      <c r="B77" s="47" t="s">
        <v>11</v>
      </c>
      <c r="C77" s="48"/>
      <c r="D77" s="39"/>
      <c r="E77" s="27" t="s">
        <v>24</v>
      </c>
      <c r="F77" s="48"/>
    </row>
    <row r="78" spans="1:12" ht="15.75" x14ac:dyDescent="0.25">
      <c r="A78" s="5"/>
      <c r="B78" s="47" t="s">
        <v>12</v>
      </c>
      <c r="C78" s="48"/>
      <c r="D78" s="41"/>
      <c r="E78" s="49" t="s">
        <v>25</v>
      </c>
      <c r="F78" s="48"/>
    </row>
  </sheetData>
  <autoFilter ref="A7:K8">
    <filterColumn colId="4" showButton="0"/>
    <filterColumn colId="6" showButton="0"/>
    <sortState ref="A10:K78">
      <sortCondition descending="1" ref="K7:K8"/>
    </sortState>
  </autoFilter>
  <mergeCells count="11">
    <mergeCell ref="A1:K1"/>
    <mergeCell ref="A2:K2"/>
    <mergeCell ref="A3:K3"/>
    <mergeCell ref="G7:H7"/>
    <mergeCell ref="J7:J8"/>
    <mergeCell ref="K7:K8"/>
    <mergeCell ref="A7:A8"/>
    <mergeCell ref="B7:B8"/>
    <mergeCell ref="C7:C8"/>
    <mergeCell ref="D7:D8"/>
    <mergeCell ref="E7:F7"/>
  </mergeCells>
  <phoneticPr fontId="6" type="noConversion"/>
  <pageMargins left="0.70866141732283472" right="0.70866141732283472" top="0.74803149606299213" bottom="0.74803149606299213" header="0.31496062992125984" footer="0.31496062992125984"/>
  <pageSetup paperSize="8" scale="9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10" zoomScale="90" zoomScaleNormal="90" workbookViewId="0">
      <selection activeCell="C28" sqref="C28"/>
    </sheetView>
  </sheetViews>
  <sheetFormatPr defaultRowHeight="15" x14ac:dyDescent="0.25"/>
  <cols>
    <col min="1" max="1" width="9.42578125" style="1" customWidth="1"/>
    <col min="2" max="2" width="24" style="1" customWidth="1"/>
    <col min="3" max="3" width="21.28515625" style="1" customWidth="1"/>
    <col min="4" max="4" width="8.5703125" style="1" customWidth="1"/>
    <col min="5" max="8" width="9.7109375" style="1" customWidth="1"/>
    <col min="9" max="9" width="10.7109375" style="17" customWidth="1"/>
    <col min="10" max="10" width="7.5703125" style="1" customWidth="1"/>
    <col min="11" max="11" width="9.7109375" style="1" customWidth="1"/>
    <col min="12" max="16384" width="9.140625" style="1"/>
  </cols>
  <sheetData>
    <row r="1" spans="1:12" ht="18.75" x14ac:dyDescent="0.25">
      <c r="B1" s="69" t="s">
        <v>8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8.75" x14ac:dyDescent="0.25">
      <c r="B2" s="69" t="s">
        <v>9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8.75" x14ac:dyDescent="0.25">
      <c r="B3" s="69" t="s">
        <v>30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8.75" x14ac:dyDescent="0.25">
      <c r="A4" s="1" t="s">
        <v>16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 customHeight="1" x14ac:dyDescent="0.25">
      <c r="A5" s="1" t="s">
        <v>31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45" customHeight="1" x14ac:dyDescent="0.25">
      <c r="A6" s="71" t="s">
        <v>3</v>
      </c>
      <c r="B6" s="71" t="s">
        <v>0</v>
      </c>
      <c r="C6" s="71" t="s">
        <v>5</v>
      </c>
      <c r="D6" s="71" t="s">
        <v>1</v>
      </c>
      <c r="E6" s="73" t="s">
        <v>15</v>
      </c>
      <c r="F6" s="74"/>
      <c r="G6" s="70" t="s">
        <v>10</v>
      </c>
      <c r="H6" s="70"/>
      <c r="I6" s="14" t="s">
        <v>13</v>
      </c>
      <c r="J6" s="71" t="s">
        <v>14</v>
      </c>
      <c r="K6" s="71" t="s">
        <v>4</v>
      </c>
    </row>
    <row r="7" spans="1:12" ht="28.5" customHeight="1" x14ac:dyDescent="0.25">
      <c r="A7" s="72"/>
      <c r="B7" s="72"/>
      <c r="C7" s="72"/>
      <c r="D7" s="72"/>
      <c r="E7" s="7" t="s">
        <v>6</v>
      </c>
      <c r="F7" s="7" t="s">
        <v>7</v>
      </c>
      <c r="G7" s="7" t="s">
        <v>6</v>
      </c>
      <c r="H7" s="7" t="s">
        <v>7</v>
      </c>
      <c r="I7" s="15" t="s">
        <v>6</v>
      </c>
      <c r="J7" s="72"/>
      <c r="K7" s="72"/>
    </row>
    <row r="8" spans="1:12" ht="14.25" customHeight="1" x14ac:dyDescent="0.25">
      <c r="A8" s="5"/>
      <c r="B8" s="2" t="s">
        <v>74</v>
      </c>
      <c r="C8" s="3" t="s">
        <v>73</v>
      </c>
      <c r="D8" s="16">
        <v>15</v>
      </c>
      <c r="E8" s="16">
        <v>11</v>
      </c>
      <c r="F8" s="16">
        <v>11</v>
      </c>
      <c r="G8" s="16">
        <v>8</v>
      </c>
      <c r="H8" s="16">
        <v>8</v>
      </c>
      <c r="I8" s="36" t="s">
        <v>39</v>
      </c>
      <c r="J8" s="30"/>
      <c r="K8" s="16">
        <f t="shared" ref="K8:K9" si="0">F8+H8+J8</f>
        <v>19</v>
      </c>
    </row>
    <row r="9" spans="1:12" ht="14.25" customHeight="1" x14ac:dyDescent="0.25">
      <c r="A9" s="5"/>
      <c r="B9" s="2" t="s">
        <v>127</v>
      </c>
      <c r="C9" s="3" t="s">
        <v>73</v>
      </c>
      <c r="D9" s="16">
        <v>16</v>
      </c>
      <c r="E9" s="16">
        <v>11</v>
      </c>
      <c r="F9" s="16">
        <v>11</v>
      </c>
      <c r="G9" s="16">
        <v>17</v>
      </c>
      <c r="H9" s="16">
        <v>17</v>
      </c>
      <c r="I9" s="36" t="s">
        <v>39</v>
      </c>
      <c r="J9" s="30"/>
      <c r="K9" s="16">
        <f t="shared" si="0"/>
        <v>28</v>
      </c>
    </row>
    <row r="10" spans="1:12" ht="14.25" customHeight="1" x14ac:dyDescent="0.25">
      <c r="A10" s="18" t="s">
        <v>137</v>
      </c>
      <c r="B10" s="19"/>
      <c r="C10" s="19"/>
      <c r="D10" s="19"/>
      <c r="E10" s="19"/>
      <c r="F10" s="19"/>
      <c r="G10" s="19"/>
      <c r="H10" s="19"/>
      <c r="I10" s="20"/>
      <c r="J10" s="19"/>
      <c r="K10" s="21">
        <f>SUM(K8:K9)</f>
        <v>47</v>
      </c>
    </row>
    <row r="11" spans="1:12" ht="14.25" customHeight="1" x14ac:dyDescent="0.25">
      <c r="A11" s="5"/>
      <c r="B11" s="2" t="s">
        <v>92</v>
      </c>
      <c r="C11" s="3" t="s">
        <v>91</v>
      </c>
      <c r="D11" s="16">
        <v>16</v>
      </c>
      <c r="E11" s="16">
        <v>8</v>
      </c>
      <c r="F11" s="16">
        <v>8</v>
      </c>
      <c r="G11" s="16">
        <v>10</v>
      </c>
      <c r="H11" s="16">
        <v>10</v>
      </c>
      <c r="I11" s="36" t="s">
        <v>39</v>
      </c>
      <c r="J11" s="16"/>
      <c r="K11" s="16">
        <f t="shared" ref="K11:K12" si="1">F11+H11+J11</f>
        <v>18</v>
      </c>
    </row>
    <row r="12" spans="1:12" ht="14.25" customHeight="1" x14ac:dyDescent="0.25">
      <c r="A12" s="5"/>
      <c r="B12" s="2" t="s">
        <v>93</v>
      </c>
      <c r="C12" s="3" t="s">
        <v>91</v>
      </c>
      <c r="D12" s="16">
        <v>17</v>
      </c>
      <c r="E12" s="16">
        <v>5</v>
      </c>
      <c r="F12" s="16">
        <v>5</v>
      </c>
      <c r="G12" s="16">
        <v>13</v>
      </c>
      <c r="H12" s="16">
        <v>13</v>
      </c>
      <c r="I12" s="36" t="s">
        <v>39</v>
      </c>
      <c r="J12" s="30"/>
      <c r="K12" s="16">
        <f t="shared" si="1"/>
        <v>18</v>
      </c>
    </row>
    <row r="13" spans="1:12" ht="14.25" customHeight="1" x14ac:dyDescent="0.25">
      <c r="A13" s="18" t="s">
        <v>138</v>
      </c>
      <c r="B13" s="19"/>
      <c r="C13" s="19"/>
      <c r="D13" s="19"/>
      <c r="E13" s="19"/>
      <c r="F13" s="19"/>
      <c r="G13" s="19"/>
      <c r="H13" s="19"/>
      <c r="I13" s="20"/>
      <c r="J13" s="19"/>
      <c r="K13" s="21">
        <f>SUM(K11:K12)</f>
        <v>36</v>
      </c>
    </row>
    <row r="14" spans="1:12" ht="14.25" customHeight="1" x14ac:dyDescent="0.25">
      <c r="A14" s="5"/>
      <c r="B14" s="2" t="s">
        <v>89</v>
      </c>
      <c r="C14" s="3" t="s">
        <v>88</v>
      </c>
      <c r="D14" s="16">
        <v>14</v>
      </c>
      <c r="E14" s="16">
        <v>1</v>
      </c>
      <c r="F14" s="16">
        <v>1</v>
      </c>
      <c r="G14" s="16">
        <v>16</v>
      </c>
      <c r="H14" s="16">
        <v>16</v>
      </c>
      <c r="I14" s="36" t="s">
        <v>39</v>
      </c>
      <c r="J14" s="16"/>
      <c r="K14" s="16">
        <f t="shared" ref="K14:K15" si="2">F14+H14+J14</f>
        <v>17</v>
      </c>
    </row>
    <row r="15" spans="1:12" ht="14.25" customHeight="1" x14ac:dyDescent="0.25">
      <c r="A15" s="5"/>
      <c r="B15" s="2" t="s">
        <v>90</v>
      </c>
      <c r="C15" s="3" t="s">
        <v>88</v>
      </c>
      <c r="D15" s="16">
        <v>17</v>
      </c>
      <c r="E15" s="16">
        <v>25</v>
      </c>
      <c r="F15" s="16">
        <v>25</v>
      </c>
      <c r="G15" s="16">
        <v>14</v>
      </c>
      <c r="H15" s="16">
        <v>14</v>
      </c>
      <c r="I15" s="36" t="s">
        <v>39</v>
      </c>
      <c r="J15" s="16"/>
      <c r="K15" s="16">
        <f t="shared" si="2"/>
        <v>39</v>
      </c>
    </row>
    <row r="16" spans="1:12" ht="14.25" customHeight="1" x14ac:dyDescent="0.25">
      <c r="A16" s="18" t="s">
        <v>135</v>
      </c>
      <c r="B16" s="19"/>
      <c r="C16" s="19"/>
      <c r="D16" s="19"/>
      <c r="E16" s="19"/>
      <c r="F16" s="19"/>
      <c r="G16" s="19"/>
      <c r="H16" s="19"/>
      <c r="I16" s="20"/>
      <c r="J16" s="19"/>
      <c r="K16" s="21">
        <f>SUM(K14:K15)</f>
        <v>56</v>
      </c>
    </row>
    <row r="17" spans="1:11" ht="14.25" customHeight="1" x14ac:dyDescent="0.25">
      <c r="A17" s="5"/>
      <c r="B17" s="2" t="s">
        <v>70</v>
      </c>
      <c r="C17" s="3" t="s">
        <v>69</v>
      </c>
      <c r="D17" s="16">
        <v>15</v>
      </c>
      <c r="E17" s="16">
        <v>6</v>
      </c>
      <c r="F17" s="16">
        <v>6</v>
      </c>
      <c r="G17" s="16">
        <v>7</v>
      </c>
      <c r="H17" s="16">
        <v>7</v>
      </c>
      <c r="I17" s="30">
        <v>18.11</v>
      </c>
      <c r="J17" s="30">
        <v>28</v>
      </c>
      <c r="K17" s="16">
        <f t="shared" ref="K17:K18" si="3">F17+H17+J17</f>
        <v>41</v>
      </c>
    </row>
    <row r="18" spans="1:11" ht="14.25" customHeight="1" x14ac:dyDescent="0.25">
      <c r="A18" s="5"/>
      <c r="B18" s="4" t="s">
        <v>71</v>
      </c>
      <c r="C18" s="3" t="s">
        <v>69</v>
      </c>
      <c r="D18" s="30">
        <v>16</v>
      </c>
      <c r="E18" s="30">
        <v>15</v>
      </c>
      <c r="F18" s="30">
        <v>15</v>
      </c>
      <c r="G18" s="30">
        <v>18</v>
      </c>
      <c r="H18" s="30">
        <v>18</v>
      </c>
      <c r="I18" s="36" t="s">
        <v>39</v>
      </c>
      <c r="J18" s="30"/>
      <c r="K18" s="16">
        <f t="shared" si="3"/>
        <v>33</v>
      </c>
    </row>
    <row r="19" spans="1:11" ht="14.25" customHeight="1" x14ac:dyDescent="0.25">
      <c r="A19" s="18" t="s">
        <v>131</v>
      </c>
      <c r="B19" s="19"/>
      <c r="C19" s="19"/>
      <c r="D19" s="19"/>
      <c r="E19" s="19"/>
      <c r="F19" s="19"/>
      <c r="G19" s="19"/>
      <c r="H19" s="19"/>
      <c r="I19" s="20"/>
      <c r="J19" s="19"/>
      <c r="K19" s="21">
        <f>SUM(K17:K18)</f>
        <v>74</v>
      </c>
    </row>
    <row r="20" spans="1:11" ht="14.25" customHeight="1" x14ac:dyDescent="0.25">
      <c r="A20" s="5"/>
      <c r="B20" s="2" t="s">
        <v>51</v>
      </c>
      <c r="C20" s="3" t="s">
        <v>50</v>
      </c>
      <c r="D20" s="16">
        <v>15</v>
      </c>
      <c r="E20" s="16">
        <v>4</v>
      </c>
      <c r="F20" s="16">
        <v>4</v>
      </c>
      <c r="G20" s="16">
        <v>19</v>
      </c>
      <c r="H20" s="16">
        <v>19</v>
      </c>
      <c r="I20" s="36" t="s">
        <v>39</v>
      </c>
      <c r="J20" s="2"/>
      <c r="K20" s="16">
        <f>J20+H20+F20</f>
        <v>23</v>
      </c>
    </row>
    <row r="21" spans="1:11" ht="14.25" customHeight="1" x14ac:dyDescent="0.25">
      <c r="A21" s="5"/>
      <c r="B21" s="2" t="s">
        <v>52</v>
      </c>
      <c r="C21" s="3" t="s">
        <v>50</v>
      </c>
      <c r="D21" s="16">
        <v>17</v>
      </c>
      <c r="E21" s="16">
        <v>12</v>
      </c>
      <c r="F21" s="16">
        <v>12</v>
      </c>
      <c r="G21" s="16">
        <v>18</v>
      </c>
      <c r="H21" s="16">
        <v>18</v>
      </c>
      <c r="I21" s="36" t="s">
        <v>39</v>
      </c>
      <c r="J21" s="16"/>
      <c r="K21" s="16">
        <f t="shared" ref="K21" si="4">F21+H21+J21</f>
        <v>30</v>
      </c>
    </row>
    <row r="22" spans="1:11" ht="14.25" customHeight="1" x14ac:dyDescent="0.25">
      <c r="A22" s="18" t="s">
        <v>136</v>
      </c>
      <c r="B22" s="19"/>
      <c r="C22" s="19"/>
      <c r="D22" s="19"/>
      <c r="E22" s="19"/>
      <c r="F22" s="19"/>
      <c r="G22" s="19"/>
      <c r="H22" s="19"/>
      <c r="I22" s="20"/>
      <c r="J22" s="19"/>
      <c r="K22" s="21">
        <f>SUM(K20:K21)</f>
        <v>53</v>
      </c>
    </row>
    <row r="23" spans="1:11" ht="14.25" customHeight="1" x14ac:dyDescent="0.25">
      <c r="A23" s="5"/>
      <c r="B23" s="2" t="s">
        <v>86</v>
      </c>
      <c r="C23" s="3" t="s">
        <v>85</v>
      </c>
      <c r="D23" s="16">
        <v>15</v>
      </c>
      <c r="E23" s="16">
        <v>8</v>
      </c>
      <c r="F23" s="16">
        <v>8</v>
      </c>
      <c r="G23" s="16">
        <v>16</v>
      </c>
      <c r="H23" s="16">
        <v>16</v>
      </c>
      <c r="I23" s="36" t="s">
        <v>39</v>
      </c>
      <c r="J23" s="30"/>
      <c r="K23" s="16">
        <f t="shared" ref="K23:K24" si="5">F23+H23+J23</f>
        <v>24</v>
      </c>
    </row>
    <row r="24" spans="1:11" ht="14.25" customHeight="1" x14ac:dyDescent="0.25">
      <c r="A24" s="5"/>
      <c r="B24" s="2" t="s">
        <v>87</v>
      </c>
      <c r="C24" s="3" t="s">
        <v>85</v>
      </c>
      <c r="D24" s="16">
        <v>17</v>
      </c>
      <c r="E24" s="16">
        <v>25</v>
      </c>
      <c r="F24" s="16">
        <v>25</v>
      </c>
      <c r="G24" s="16">
        <v>19</v>
      </c>
      <c r="H24" s="16">
        <v>19</v>
      </c>
      <c r="I24" s="36" t="s">
        <v>39</v>
      </c>
      <c r="J24" s="30"/>
      <c r="K24" s="30">
        <f t="shared" si="5"/>
        <v>44</v>
      </c>
    </row>
    <row r="25" spans="1:11" ht="14.25" customHeight="1" x14ac:dyDescent="0.25">
      <c r="A25" s="18" t="s">
        <v>133</v>
      </c>
      <c r="B25" s="19"/>
      <c r="C25" s="19"/>
      <c r="D25" s="19"/>
      <c r="E25" s="19"/>
      <c r="F25" s="19"/>
      <c r="G25" s="19"/>
      <c r="H25" s="19"/>
      <c r="I25" s="20"/>
      <c r="J25" s="19"/>
      <c r="K25" s="21">
        <f>SUM(K23:K24)</f>
        <v>68</v>
      </c>
    </row>
    <row r="26" spans="1:11" ht="14.25" customHeight="1" x14ac:dyDescent="0.25">
      <c r="A26" s="5"/>
      <c r="B26" s="2" t="s">
        <v>83</v>
      </c>
      <c r="C26" s="3" t="s">
        <v>82</v>
      </c>
      <c r="D26" s="16">
        <v>16</v>
      </c>
      <c r="E26" s="16">
        <v>2</v>
      </c>
      <c r="F26" s="16">
        <v>2</v>
      </c>
      <c r="G26" s="16">
        <v>17</v>
      </c>
      <c r="H26" s="16">
        <v>17</v>
      </c>
      <c r="I26" s="36" t="s">
        <v>39</v>
      </c>
      <c r="J26" s="16"/>
      <c r="K26" s="16">
        <f t="shared" ref="K26:K27" si="6">F26+H26+J26</f>
        <v>19</v>
      </c>
    </row>
    <row r="27" spans="1:11" ht="14.25" customHeight="1" x14ac:dyDescent="0.25">
      <c r="A27" s="5"/>
      <c r="B27" s="2" t="s">
        <v>84</v>
      </c>
      <c r="C27" s="3" t="s">
        <v>82</v>
      </c>
      <c r="D27" s="16">
        <v>17</v>
      </c>
      <c r="E27" s="16">
        <v>13</v>
      </c>
      <c r="F27" s="16">
        <v>13</v>
      </c>
      <c r="G27" s="16">
        <v>16</v>
      </c>
      <c r="H27" s="16">
        <v>16</v>
      </c>
      <c r="I27" s="16">
        <v>20.47</v>
      </c>
      <c r="J27" s="16">
        <v>19</v>
      </c>
      <c r="K27" s="16">
        <f t="shared" si="6"/>
        <v>48</v>
      </c>
    </row>
    <row r="28" spans="1:11" ht="14.25" customHeight="1" x14ac:dyDescent="0.25">
      <c r="A28" s="18" t="s">
        <v>134</v>
      </c>
      <c r="B28" s="19"/>
      <c r="C28" s="19"/>
      <c r="D28" s="19"/>
      <c r="E28" s="19"/>
      <c r="F28" s="19"/>
      <c r="G28" s="19"/>
      <c r="H28" s="19"/>
      <c r="I28" s="20"/>
      <c r="J28" s="19"/>
      <c r="K28" s="21">
        <f>SUM(K26:K27)</f>
        <v>67</v>
      </c>
    </row>
    <row r="29" spans="1:11" ht="14.25" customHeight="1" x14ac:dyDescent="0.25">
      <c r="A29" s="5"/>
      <c r="B29" s="22" t="s">
        <v>66</v>
      </c>
      <c r="C29" s="3" t="s">
        <v>65</v>
      </c>
      <c r="D29" s="27">
        <v>14</v>
      </c>
      <c r="E29" s="16">
        <v>17</v>
      </c>
      <c r="F29" s="16">
        <v>17</v>
      </c>
      <c r="G29" s="16">
        <v>13</v>
      </c>
      <c r="H29" s="16">
        <v>13</v>
      </c>
      <c r="I29" s="16">
        <v>23.21</v>
      </c>
      <c r="J29" s="30">
        <v>13</v>
      </c>
      <c r="K29" s="16">
        <f t="shared" ref="K29:K30" si="7">F29+H29+J29</f>
        <v>43</v>
      </c>
    </row>
    <row r="30" spans="1:11" ht="14.25" customHeight="1" x14ac:dyDescent="0.25">
      <c r="A30" s="5"/>
      <c r="B30" s="2" t="s">
        <v>67</v>
      </c>
      <c r="C30" s="3" t="s">
        <v>65</v>
      </c>
      <c r="D30" s="16">
        <v>15</v>
      </c>
      <c r="E30" s="16">
        <v>14</v>
      </c>
      <c r="F30" s="16">
        <v>14</v>
      </c>
      <c r="G30" s="16">
        <v>16</v>
      </c>
      <c r="H30" s="16">
        <v>16</v>
      </c>
      <c r="I30" s="36" t="s">
        <v>39</v>
      </c>
      <c r="J30" s="16"/>
      <c r="K30" s="16">
        <f t="shared" si="7"/>
        <v>30</v>
      </c>
    </row>
    <row r="31" spans="1:11" ht="14.25" customHeight="1" x14ac:dyDescent="0.25">
      <c r="A31" s="18" t="s">
        <v>132</v>
      </c>
      <c r="B31" s="19"/>
      <c r="C31" s="19"/>
      <c r="D31" s="19"/>
      <c r="E31" s="19"/>
      <c r="F31" s="19"/>
      <c r="G31" s="19"/>
      <c r="H31" s="19"/>
      <c r="I31" s="20"/>
      <c r="J31" s="19"/>
      <c r="K31" s="21">
        <f>SUM(K29:K30)</f>
        <v>73</v>
      </c>
    </row>
    <row r="32" spans="1:11" ht="14.25" customHeight="1" x14ac:dyDescent="0.25">
      <c r="A32" s="5"/>
      <c r="B32" s="4" t="s">
        <v>94</v>
      </c>
      <c r="C32" s="4" t="s">
        <v>95</v>
      </c>
      <c r="D32" s="30">
        <v>17</v>
      </c>
      <c r="E32" s="30">
        <v>10</v>
      </c>
      <c r="F32" s="30">
        <v>10</v>
      </c>
      <c r="G32" s="30">
        <v>4</v>
      </c>
      <c r="H32" s="30">
        <v>4</v>
      </c>
      <c r="I32" s="36" t="s">
        <v>39</v>
      </c>
      <c r="J32" s="30"/>
      <c r="K32" s="16">
        <f t="shared" ref="K32:K33" si="8">F32+H32+J32</f>
        <v>14</v>
      </c>
    </row>
    <row r="33" spans="1:11" ht="14.25" customHeight="1" x14ac:dyDescent="0.25">
      <c r="A33" s="5"/>
      <c r="B33" s="2" t="s">
        <v>96</v>
      </c>
      <c r="C33" s="4" t="s">
        <v>95</v>
      </c>
      <c r="D33" s="16">
        <v>15</v>
      </c>
      <c r="E33" s="16">
        <v>5</v>
      </c>
      <c r="F33" s="16">
        <v>5</v>
      </c>
      <c r="G33" s="16">
        <v>10</v>
      </c>
      <c r="H33" s="16">
        <v>10</v>
      </c>
      <c r="I33" s="36" t="s">
        <v>39</v>
      </c>
      <c r="J33" s="16"/>
      <c r="K33" s="16">
        <f t="shared" si="8"/>
        <v>15</v>
      </c>
    </row>
    <row r="34" spans="1:11" ht="14.25" customHeight="1" x14ac:dyDescent="0.25">
      <c r="A34" s="18" t="s">
        <v>139</v>
      </c>
      <c r="B34" s="19"/>
      <c r="C34" s="19"/>
      <c r="D34" s="19"/>
      <c r="E34" s="19"/>
      <c r="F34" s="19"/>
      <c r="G34" s="19"/>
      <c r="H34" s="19"/>
      <c r="I34" s="20"/>
      <c r="J34" s="19"/>
      <c r="K34" s="21">
        <f>SUM(K32:K33)</f>
        <v>29</v>
      </c>
    </row>
    <row r="35" spans="1:11" ht="14.25" customHeight="1" x14ac:dyDescent="0.25">
      <c r="B35" s="47" t="s">
        <v>11</v>
      </c>
      <c r="C35" s="48"/>
      <c r="D35" s="39"/>
      <c r="E35" s="27" t="s">
        <v>24</v>
      </c>
      <c r="F35" s="48"/>
      <c r="G35" s="22"/>
      <c r="H35" s="22"/>
      <c r="I35" s="27"/>
    </row>
    <row r="36" spans="1:11" ht="14.25" customHeight="1" x14ac:dyDescent="0.25">
      <c r="B36" s="47" t="s">
        <v>12</v>
      </c>
      <c r="C36" s="48"/>
      <c r="D36" s="41"/>
      <c r="E36" s="49" t="s">
        <v>25</v>
      </c>
      <c r="F36" s="48"/>
    </row>
    <row r="37" spans="1:11" ht="14.25" customHeight="1" x14ac:dyDescent="0.25"/>
    <row r="38" spans="1:11" ht="14.25" customHeight="1" x14ac:dyDescent="0.25"/>
    <row r="39" spans="1:11" ht="14.25" customHeight="1" x14ac:dyDescent="0.25"/>
    <row r="40" spans="1:11" ht="14.25" customHeight="1" x14ac:dyDescent="0.25"/>
    <row r="41" spans="1:11" ht="14.25" customHeight="1" x14ac:dyDescent="0.25"/>
    <row r="42" spans="1:11" ht="14.25" customHeight="1" x14ac:dyDescent="0.25"/>
    <row r="43" spans="1:11" ht="14.25" customHeight="1" x14ac:dyDescent="0.25"/>
    <row r="44" spans="1:11" ht="14.25" customHeight="1" x14ac:dyDescent="0.25"/>
    <row r="45" spans="1:11" ht="14.25" customHeight="1" x14ac:dyDescent="0.25"/>
    <row r="46" spans="1:11" ht="14.25" customHeight="1" x14ac:dyDescent="0.25"/>
    <row r="47" spans="1:11" ht="14.25" customHeight="1" x14ac:dyDescent="0.25"/>
    <row r="48" spans="1:11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</sheetData>
  <autoFilter ref="B7:I7"/>
  <mergeCells count="11">
    <mergeCell ref="K6:K7"/>
    <mergeCell ref="B1:L1"/>
    <mergeCell ref="B2:L2"/>
    <mergeCell ref="B3:L3"/>
    <mergeCell ref="A6:A7"/>
    <mergeCell ref="E6:F6"/>
    <mergeCell ref="G6:H6"/>
    <mergeCell ref="B6:B7"/>
    <mergeCell ref="C6:C7"/>
    <mergeCell ref="D6:D7"/>
    <mergeCell ref="J6:J7"/>
  </mergeCells>
  <pageMargins left="0.7" right="0.7" top="0.75" bottom="0.75" header="0.3" footer="0.3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8" zoomScale="80" zoomScaleNormal="80" workbookViewId="0">
      <selection activeCell="M20" sqref="M20"/>
    </sheetView>
  </sheetViews>
  <sheetFormatPr defaultRowHeight="15" x14ac:dyDescent="0.25"/>
  <cols>
    <col min="1" max="1" width="9.28515625" style="1" customWidth="1"/>
    <col min="2" max="2" width="30.7109375" style="1" customWidth="1"/>
    <col min="3" max="3" width="22.85546875" style="1" customWidth="1"/>
    <col min="4" max="8" width="9.28515625" style="1" customWidth="1"/>
    <col min="9" max="9" width="10" style="1" customWidth="1"/>
    <col min="10" max="11" width="9.28515625" style="17" customWidth="1"/>
    <col min="12" max="16384" width="9.140625" style="1"/>
  </cols>
  <sheetData>
    <row r="1" spans="1:12" ht="18.75" x14ac:dyDescent="0.25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8.75" x14ac:dyDescent="0.25">
      <c r="A2" s="69" t="s">
        <v>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8.75" x14ac:dyDescent="0.25">
      <c r="B3" s="69" t="s">
        <v>30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8.75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8.75" x14ac:dyDescent="0.25">
      <c r="A5" s="1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8.75" x14ac:dyDescent="0.25">
      <c r="A6" s="1" t="s">
        <v>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45" customHeight="1" x14ac:dyDescent="0.25">
      <c r="A7" s="71" t="s">
        <v>3</v>
      </c>
      <c r="B7" s="71" t="s">
        <v>0</v>
      </c>
      <c r="C7" s="71" t="s">
        <v>5</v>
      </c>
      <c r="D7" s="71" t="s">
        <v>1</v>
      </c>
      <c r="E7" s="73" t="s">
        <v>22</v>
      </c>
      <c r="F7" s="74"/>
      <c r="G7" s="70" t="s">
        <v>10</v>
      </c>
      <c r="H7" s="70"/>
      <c r="I7" s="8" t="s">
        <v>17</v>
      </c>
      <c r="J7" s="71" t="s">
        <v>14</v>
      </c>
      <c r="K7" s="71" t="s">
        <v>4</v>
      </c>
    </row>
    <row r="8" spans="1:12" ht="21" customHeight="1" x14ac:dyDescent="0.25">
      <c r="A8" s="72"/>
      <c r="B8" s="72"/>
      <c r="C8" s="72"/>
      <c r="D8" s="72"/>
      <c r="E8" s="7" t="s">
        <v>6</v>
      </c>
      <c r="F8" s="7" t="s">
        <v>7</v>
      </c>
      <c r="G8" s="7" t="s">
        <v>6</v>
      </c>
      <c r="H8" s="7" t="s">
        <v>7</v>
      </c>
      <c r="I8" s="7" t="s">
        <v>6</v>
      </c>
      <c r="J8" s="72"/>
      <c r="K8" s="72"/>
    </row>
    <row r="9" spans="1:12" x14ac:dyDescent="0.25">
      <c r="A9" s="5"/>
      <c r="B9" s="2" t="s">
        <v>57</v>
      </c>
      <c r="C9" s="3" t="s">
        <v>56</v>
      </c>
      <c r="D9" s="16">
        <v>16</v>
      </c>
      <c r="E9" s="16">
        <v>9</v>
      </c>
      <c r="F9" s="16">
        <v>9</v>
      </c>
      <c r="G9" s="16">
        <v>14</v>
      </c>
      <c r="H9" s="16">
        <v>14</v>
      </c>
      <c r="I9" s="36" t="s">
        <v>39</v>
      </c>
      <c r="J9" s="16"/>
      <c r="K9" s="16">
        <f t="shared" ref="K9:K10" si="0">F9+H9+J9</f>
        <v>23</v>
      </c>
    </row>
    <row r="10" spans="1:12" x14ac:dyDescent="0.25">
      <c r="A10" s="5"/>
      <c r="B10" s="2" t="s">
        <v>58</v>
      </c>
      <c r="C10" s="2" t="s">
        <v>56</v>
      </c>
      <c r="D10" s="16">
        <v>17</v>
      </c>
      <c r="E10" s="16">
        <v>5</v>
      </c>
      <c r="F10" s="16">
        <v>5</v>
      </c>
      <c r="G10" s="16">
        <v>17</v>
      </c>
      <c r="H10" s="16">
        <v>17</v>
      </c>
      <c r="I10" s="36" t="s">
        <v>39</v>
      </c>
      <c r="J10" s="30"/>
      <c r="K10" s="16">
        <f t="shared" si="0"/>
        <v>22</v>
      </c>
    </row>
    <row r="11" spans="1:12" ht="15.75" x14ac:dyDescent="0.25">
      <c r="A11" s="18" t="s">
        <v>137</v>
      </c>
      <c r="B11" s="19"/>
      <c r="C11" s="19"/>
      <c r="D11" s="19"/>
      <c r="E11" s="19"/>
      <c r="F11" s="19"/>
      <c r="G11" s="19"/>
      <c r="H11" s="19"/>
      <c r="I11" s="19"/>
      <c r="J11" s="20"/>
      <c r="K11" s="57">
        <f>K9+K10</f>
        <v>45</v>
      </c>
    </row>
    <row r="12" spans="1:12" x14ac:dyDescent="0.25">
      <c r="A12" s="5"/>
      <c r="B12" s="2" t="s">
        <v>43</v>
      </c>
      <c r="C12" s="3" t="s">
        <v>42</v>
      </c>
      <c r="D12" s="16">
        <v>16</v>
      </c>
      <c r="E12" s="16">
        <v>32</v>
      </c>
      <c r="F12" s="16">
        <v>32</v>
      </c>
      <c r="G12" s="16">
        <v>13</v>
      </c>
      <c r="H12" s="16">
        <v>13</v>
      </c>
      <c r="I12" s="36" t="s">
        <v>39</v>
      </c>
      <c r="J12" s="16"/>
      <c r="K12" s="16">
        <f t="shared" ref="K12:K13" si="1">F12+H12+J12</f>
        <v>45</v>
      </c>
    </row>
    <row r="13" spans="1:12" x14ac:dyDescent="0.25">
      <c r="A13" s="5"/>
      <c r="B13" s="2" t="s">
        <v>44</v>
      </c>
      <c r="C13" s="3" t="s">
        <v>42</v>
      </c>
      <c r="D13" s="16">
        <v>15</v>
      </c>
      <c r="E13" s="16">
        <v>0</v>
      </c>
      <c r="F13" s="16">
        <v>0</v>
      </c>
      <c r="G13" s="16">
        <v>21</v>
      </c>
      <c r="H13" s="16">
        <v>22</v>
      </c>
      <c r="I13" s="36" t="s">
        <v>39</v>
      </c>
      <c r="J13" s="16"/>
      <c r="K13" s="16">
        <f t="shared" si="1"/>
        <v>22</v>
      </c>
    </row>
    <row r="14" spans="1:12" ht="15.75" x14ac:dyDescent="0.25">
      <c r="A14" s="18" t="s">
        <v>136</v>
      </c>
      <c r="B14" s="19"/>
      <c r="C14" s="19"/>
      <c r="D14" s="19"/>
      <c r="E14" s="19"/>
      <c r="F14" s="19"/>
      <c r="G14" s="19"/>
      <c r="H14" s="19"/>
      <c r="I14" s="19"/>
      <c r="J14" s="20"/>
      <c r="K14" s="57">
        <f>K12+K13</f>
        <v>67</v>
      </c>
    </row>
    <row r="15" spans="1:12" x14ac:dyDescent="0.25">
      <c r="A15" s="5"/>
      <c r="B15" s="4" t="s">
        <v>54</v>
      </c>
      <c r="C15" s="3" t="s">
        <v>53</v>
      </c>
      <c r="D15" s="30">
        <v>16</v>
      </c>
      <c r="E15" s="30">
        <v>27</v>
      </c>
      <c r="F15" s="30">
        <v>27</v>
      </c>
      <c r="G15" s="45">
        <v>13</v>
      </c>
      <c r="H15" s="45">
        <v>13</v>
      </c>
      <c r="I15" s="16">
        <v>22.54</v>
      </c>
      <c r="J15" s="30">
        <v>14</v>
      </c>
      <c r="K15" s="16">
        <f t="shared" ref="K15:K16" si="2">F15+H15+J15</f>
        <v>54</v>
      </c>
    </row>
    <row r="16" spans="1:12" x14ac:dyDescent="0.25">
      <c r="A16" s="5"/>
      <c r="B16" s="2" t="s">
        <v>55</v>
      </c>
      <c r="C16" s="3" t="s">
        <v>53</v>
      </c>
      <c r="D16" s="16">
        <v>17</v>
      </c>
      <c r="E16" s="16">
        <v>13</v>
      </c>
      <c r="F16" s="16">
        <v>13</v>
      </c>
      <c r="G16" s="16">
        <v>14</v>
      </c>
      <c r="H16" s="16">
        <v>14</v>
      </c>
      <c r="I16" s="36">
        <v>28.27</v>
      </c>
      <c r="J16" s="16">
        <v>3</v>
      </c>
      <c r="K16" s="16">
        <f t="shared" si="2"/>
        <v>30</v>
      </c>
    </row>
    <row r="17" spans="1:11" ht="15.75" x14ac:dyDescent="0.25">
      <c r="A17" s="18" t="s">
        <v>132</v>
      </c>
      <c r="B17" s="19"/>
      <c r="C17" s="19"/>
      <c r="D17" s="19"/>
      <c r="E17" s="19"/>
      <c r="F17" s="19">
        <f>SUM(F15:F16)</f>
        <v>40</v>
      </c>
      <c r="G17" s="19"/>
      <c r="H17" s="19"/>
      <c r="I17" s="19"/>
      <c r="J17" s="20"/>
      <c r="K17" s="57">
        <f>K15+K16</f>
        <v>84</v>
      </c>
    </row>
    <row r="18" spans="1:11" x14ac:dyDescent="0.25">
      <c r="A18" s="5"/>
      <c r="B18" s="2" t="s">
        <v>76</v>
      </c>
      <c r="C18" s="3" t="s">
        <v>75</v>
      </c>
      <c r="D18" s="16">
        <v>15</v>
      </c>
      <c r="E18" s="16">
        <v>9</v>
      </c>
      <c r="F18" s="16">
        <v>9</v>
      </c>
      <c r="G18" s="16">
        <v>26</v>
      </c>
      <c r="H18" s="16">
        <v>32</v>
      </c>
      <c r="I18" s="36" t="s">
        <v>39</v>
      </c>
      <c r="J18" s="16"/>
      <c r="K18" s="16">
        <f t="shared" ref="K18:K19" si="3">F18+H18+J18</f>
        <v>41</v>
      </c>
    </row>
    <row r="19" spans="1:11" x14ac:dyDescent="0.25">
      <c r="A19" s="5"/>
      <c r="B19" s="2" t="s">
        <v>77</v>
      </c>
      <c r="C19" s="3" t="s">
        <v>75</v>
      </c>
      <c r="D19" s="16">
        <v>16</v>
      </c>
      <c r="E19" s="16">
        <v>14</v>
      </c>
      <c r="F19" s="16">
        <v>14</v>
      </c>
      <c r="G19" s="16">
        <v>16</v>
      </c>
      <c r="H19" s="16">
        <v>16</v>
      </c>
      <c r="I19" s="36" t="s">
        <v>39</v>
      </c>
      <c r="J19" s="16"/>
      <c r="K19" s="16">
        <f t="shared" si="3"/>
        <v>30</v>
      </c>
    </row>
    <row r="20" spans="1:11" ht="15.75" x14ac:dyDescent="0.25">
      <c r="A20" s="18" t="s">
        <v>135</v>
      </c>
      <c r="B20" s="19"/>
      <c r="C20" s="19"/>
      <c r="D20" s="19"/>
      <c r="E20" s="19"/>
      <c r="F20" s="19"/>
      <c r="G20" s="19"/>
      <c r="H20" s="19"/>
      <c r="I20" s="20"/>
      <c r="J20" s="20"/>
      <c r="K20" s="57">
        <f>K18+K19</f>
        <v>71</v>
      </c>
    </row>
    <row r="21" spans="1:11" ht="15.75" x14ac:dyDescent="0.25">
      <c r="A21" s="55"/>
      <c r="B21" s="2" t="s">
        <v>103</v>
      </c>
      <c r="C21" s="3" t="s">
        <v>102</v>
      </c>
      <c r="D21" s="16">
        <v>15</v>
      </c>
      <c r="E21" s="16">
        <v>0</v>
      </c>
      <c r="F21" s="16">
        <v>0</v>
      </c>
      <c r="G21" s="16">
        <v>15</v>
      </c>
      <c r="H21" s="16">
        <v>15</v>
      </c>
      <c r="I21" s="36" t="s">
        <v>39</v>
      </c>
      <c r="J21" s="16"/>
      <c r="K21" s="16">
        <f t="shared" ref="K21:K22" si="4">F21+H21+J21</f>
        <v>15</v>
      </c>
    </row>
    <row r="22" spans="1:11" ht="15.75" x14ac:dyDescent="0.25">
      <c r="A22" s="55"/>
      <c r="B22" s="2" t="s">
        <v>104</v>
      </c>
      <c r="C22" s="3" t="s">
        <v>102</v>
      </c>
      <c r="D22" s="16">
        <v>17</v>
      </c>
      <c r="E22" s="16">
        <v>2</v>
      </c>
      <c r="F22" s="16">
        <v>2</v>
      </c>
      <c r="G22" s="16">
        <v>10</v>
      </c>
      <c r="H22" s="16">
        <v>10</v>
      </c>
      <c r="I22" s="36" t="s">
        <v>39</v>
      </c>
      <c r="J22" s="16"/>
      <c r="K22" s="16">
        <f t="shared" si="4"/>
        <v>12</v>
      </c>
    </row>
    <row r="23" spans="1:11" x14ac:dyDescent="0.25">
      <c r="A23" s="18" t="s">
        <v>140</v>
      </c>
      <c r="B23" s="19"/>
      <c r="C23" s="19"/>
      <c r="D23" s="19"/>
      <c r="E23" s="19"/>
      <c r="F23" s="19"/>
      <c r="G23" s="19"/>
      <c r="H23" s="19"/>
      <c r="I23" s="19"/>
      <c r="J23" s="20"/>
      <c r="K23" s="56">
        <f>SUM(K21:K22)</f>
        <v>27</v>
      </c>
    </row>
    <row r="24" spans="1:11" x14ac:dyDescent="0.25">
      <c r="A24" s="5"/>
      <c r="B24" s="2" t="s">
        <v>46</v>
      </c>
      <c r="C24" s="3" t="s">
        <v>45</v>
      </c>
      <c r="D24" s="16">
        <v>15</v>
      </c>
      <c r="E24" s="16">
        <v>27</v>
      </c>
      <c r="F24" s="16">
        <v>27</v>
      </c>
      <c r="G24" s="16">
        <v>20</v>
      </c>
      <c r="H24" s="16">
        <v>20</v>
      </c>
      <c r="I24" s="36">
        <v>18.25</v>
      </c>
      <c r="J24" s="30">
        <v>27</v>
      </c>
      <c r="K24" s="16">
        <f t="shared" ref="K24:K25" si="5">F24+H24+J24</f>
        <v>74</v>
      </c>
    </row>
    <row r="25" spans="1:11" x14ac:dyDescent="0.25">
      <c r="A25" s="5"/>
      <c r="B25" s="2" t="s">
        <v>47</v>
      </c>
      <c r="C25" s="3" t="s">
        <v>45</v>
      </c>
      <c r="D25" s="16">
        <v>15</v>
      </c>
      <c r="E25" s="16">
        <v>23</v>
      </c>
      <c r="F25" s="16">
        <v>23</v>
      </c>
      <c r="G25" s="16">
        <v>18</v>
      </c>
      <c r="H25" s="16">
        <v>18</v>
      </c>
      <c r="I25" s="16">
        <v>19.399999999999999</v>
      </c>
      <c r="J25" s="16">
        <v>22</v>
      </c>
      <c r="K25" s="16">
        <f t="shared" si="5"/>
        <v>63</v>
      </c>
    </row>
    <row r="26" spans="1:11" x14ac:dyDescent="0.25">
      <c r="A26" s="18" t="s">
        <v>131</v>
      </c>
      <c r="B26" s="19"/>
      <c r="C26" s="19"/>
      <c r="D26" s="19"/>
      <c r="E26" s="19"/>
      <c r="F26" s="19"/>
      <c r="G26" s="19"/>
      <c r="H26" s="19"/>
      <c r="I26" s="19"/>
      <c r="J26" s="20"/>
      <c r="K26" s="56">
        <f>SUM(K24:K25)</f>
        <v>137</v>
      </c>
    </row>
    <row r="27" spans="1:11" x14ac:dyDescent="0.25">
      <c r="A27" s="5"/>
      <c r="B27" s="2" t="s">
        <v>60</v>
      </c>
      <c r="C27" s="3" t="s">
        <v>59</v>
      </c>
      <c r="D27" s="16">
        <v>14</v>
      </c>
      <c r="E27" s="16">
        <v>10</v>
      </c>
      <c r="F27" s="16">
        <v>10</v>
      </c>
      <c r="G27" s="16">
        <v>20</v>
      </c>
      <c r="H27" s="16">
        <v>20</v>
      </c>
      <c r="I27" s="16">
        <v>20.170000000000002</v>
      </c>
      <c r="J27" s="30">
        <v>21</v>
      </c>
      <c r="K27" s="16">
        <f t="shared" ref="K27:K28" si="6">F27+H27+J27</f>
        <v>51</v>
      </c>
    </row>
    <row r="28" spans="1:11" x14ac:dyDescent="0.25">
      <c r="A28" s="5"/>
      <c r="B28" s="2" t="s">
        <v>61</v>
      </c>
      <c r="C28" s="3" t="s">
        <v>59</v>
      </c>
      <c r="D28" s="16">
        <v>16</v>
      </c>
      <c r="E28" s="16">
        <v>11</v>
      </c>
      <c r="F28" s="16">
        <v>11</v>
      </c>
      <c r="G28" s="16">
        <v>21</v>
      </c>
      <c r="H28" s="16">
        <v>22</v>
      </c>
      <c r="I28" s="36" t="s">
        <v>39</v>
      </c>
      <c r="J28" s="16"/>
      <c r="K28" s="16">
        <f t="shared" si="6"/>
        <v>33</v>
      </c>
    </row>
    <row r="29" spans="1:11" ht="15.75" x14ac:dyDescent="0.25">
      <c r="A29" s="18" t="s">
        <v>133</v>
      </c>
      <c r="B29" s="19"/>
      <c r="C29" s="19"/>
      <c r="D29" s="19"/>
      <c r="E29" s="19"/>
      <c r="F29" s="19">
        <f>SUM(F27:F28)</f>
        <v>21</v>
      </c>
      <c r="G29" s="19"/>
      <c r="H29" s="19"/>
      <c r="I29" s="20"/>
      <c r="J29" s="20"/>
      <c r="K29" s="57">
        <f>SUM(K27:K28)</f>
        <v>84</v>
      </c>
    </row>
    <row r="30" spans="1:11" x14ac:dyDescent="0.25">
      <c r="A30" s="5"/>
      <c r="B30" s="2" t="s">
        <v>80</v>
      </c>
      <c r="C30" s="3" t="s">
        <v>79</v>
      </c>
      <c r="D30" s="16">
        <v>15</v>
      </c>
      <c r="E30" s="16">
        <v>22</v>
      </c>
      <c r="F30" s="16">
        <v>22</v>
      </c>
      <c r="G30" s="16">
        <v>23</v>
      </c>
      <c r="H30" s="16">
        <v>26</v>
      </c>
      <c r="I30" s="36" t="s">
        <v>39</v>
      </c>
      <c r="J30" s="16"/>
      <c r="K30" s="16">
        <f t="shared" ref="K30:K31" si="7">F30+H30+J30</f>
        <v>48</v>
      </c>
    </row>
    <row r="31" spans="1:11" x14ac:dyDescent="0.25">
      <c r="A31" s="5"/>
      <c r="B31" s="2" t="s">
        <v>81</v>
      </c>
      <c r="C31" s="3" t="s">
        <v>79</v>
      </c>
      <c r="D31" s="16">
        <v>16</v>
      </c>
      <c r="E31" s="16">
        <v>19</v>
      </c>
      <c r="F31" s="16">
        <v>19</v>
      </c>
      <c r="G31" s="16">
        <v>8</v>
      </c>
      <c r="H31" s="16">
        <v>8</v>
      </c>
      <c r="I31" s="36" t="s">
        <v>39</v>
      </c>
      <c r="J31" s="16"/>
      <c r="K31" s="16">
        <f t="shared" si="7"/>
        <v>27</v>
      </c>
    </row>
    <row r="32" spans="1:11" ht="15.75" x14ac:dyDescent="0.25">
      <c r="A32" s="18" t="s">
        <v>134</v>
      </c>
      <c r="B32" s="19"/>
      <c r="C32" s="19"/>
      <c r="D32" s="19"/>
      <c r="E32" s="19"/>
      <c r="F32" s="19"/>
      <c r="G32" s="19"/>
      <c r="H32" s="19"/>
      <c r="I32" s="20"/>
      <c r="J32" s="20"/>
      <c r="K32" s="57">
        <f>SUM(K30:K31)</f>
        <v>75</v>
      </c>
    </row>
    <row r="33" spans="1:11" x14ac:dyDescent="0.25">
      <c r="A33" s="5"/>
      <c r="B33" s="2" t="s">
        <v>63</v>
      </c>
      <c r="C33" s="3" t="s">
        <v>62</v>
      </c>
      <c r="D33" s="16">
        <v>16</v>
      </c>
      <c r="E33" s="16">
        <v>0</v>
      </c>
      <c r="F33" s="16">
        <v>0</v>
      </c>
      <c r="G33" s="16">
        <v>13</v>
      </c>
      <c r="H33" s="16">
        <v>13</v>
      </c>
      <c r="I33" s="36" t="s">
        <v>39</v>
      </c>
      <c r="J33" s="16"/>
      <c r="K33" s="16">
        <f t="shared" ref="K33:K34" si="8">F33+H33+J33</f>
        <v>13</v>
      </c>
    </row>
    <row r="34" spans="1:11" x14ac:dyDescent="0.25">
      <c r="A34" s="5"/>
      <c r="B34" s="2" t="s">
        <v>64</v>
      </c>
      <c r="C34" s="3" t="s">
        <v>62</v>
      </c>
      <c r="D34" s="16">
        <v>17</v>
      </c>
      <c r="E34" s="16">
        <v>4</v>
      </c>
      <c r="F34" s="16">
        <v>4</v>
      </c>
      <c r="G34" s="16">
        <v>19</v>
      </c>
      <c r="H34" s="16">
        <v>19</v>
      </c>
      <c r="I34" s="36" t="s">
        <v>39</v>
      </c>
      <c r="J34" s="16"/>
      <c r="K34" s="16">
        <f t="shared" si="8"/>
        <v>23</v>
      </c>
    </row>
    <row r="35" spans="1:11" ht="15.75" x14ac:dyDescent="0.25">
      <c r="A35" s="18" t="s">
        <v>139</v>
      </c>
      <c r="B35" s="19"/>
      <c r="C35" s="19"/>
      <c r="D35" s="19"/>
      <c r="E35" s="19"/>
      <c r="F35" s="19"/>
      <c r="G35" s="19"/>
      <c r="H35" s="19"/>
      <c r="I35" s="20"/>
      <c r="J35" s="19"/>
      <c r="K35" s="57">
        <f>SUM(K33:K34)</f>
        <v>36</v>
      </c>
    </row>
    <row r="36" spans="1:11" x14ac:dyDescent="0.25">
      <c r="A36" s="5"/>
      <c r="B36" s="2" t="s">
        <v>112</v>
      </c>
      <c r="C36" s="3" t="s">
        <v>111</v>
      </c>
      <c r="D36" s="16">
        <v>15</v>
      </c>
      <c r="E36" s="16">
        <v>1</v>
      </c>
      <c r="F36" s="16">
        <v>1</v>
      </c>
      <c r="G36" s="16">
        <v>20</v>
      </c>
      <c r="H36" s="16">
        <v>20</v>
      </c>
      <c r="I36" s="36" t="s">
        <v>39</v>
      </c>
      <c r="J36" s="16"/>
      <c r="K36" s="16">
        <f t="shared" ref="K36:K37" si="9">F36+H36+J36</f>
        <v>21</v>
      </c>
    </row>
    <row r="37" spans="1:11" x14ac:dyDescent="0.25">
      <c r="A37" s="5"/>
      <c r="B37" s="2" t="s">
        <v>113</v>
      </c>
      <c r="C37" s="2" t="s">
        <v>111</v>
      </c>
      <c r="D37" s="16">
        <v>16</v>
      </c>
      <c r="E37" s="16">
        <v>2</v>
      </c>
      <c r="F37" s="16">
        <v>2</v>
      </c>
      <c r="G37" s="16">
        <v>20</v>
      </c>
      <c r="H37" s="16">
        <v>20</v>
      </c>
      <c r="I37" s="36" t="s">
        <v>39</v>
      </c>
      <c r="J37" s="30"/>
      <c r="K37" s="16">
        <f t="shared" si="9"/>
        <v>22</v>
      </c>
    </row>
    <row r="38" spans="1:11" ht="15.75" x14ac:dyDescent="0.25">
      <c r="A38" s="18" t="s">
        <v>138</v>
      </c>
      <c r="B38" s="19"/>
      <c r="C38" s="19"/>
      <c r="D38" s="19"/>
      <c r="E38" s="19"/>
      <c r="F38" s="19"/>
      <c r="G38" s="19"/>
      <c r="H38" s="19"/>
      <c r="I38" s="20"/>
      <c r="J38" s="19"/>
      <c r="K38" s="57">
        <f>SUM(K36:K37)</f>
        <v>43</v>
      </c>
    </row>
    <row r="40" spans="1:11" ht="15.75" x14ac:dyDescent="0.25">
      <c r="B40" s="47" t="s">
        <v>11</v>
      </c>
      <c r="C40" s="48"/>
      <c r="D40" s="39"/>
      <c r="E40" s="27" t="s">
        <v>24</v>
      </c>
      <c r="F40" s="48"/>
    </row>
    <row r="41" spans="1:11" ht="15.75" x14ac:dyDescent="0.25">
      <c r="B41" s="47" t="s">
        <v>12</v>
      </c>
      <c r="C41" s="48"/>
      <c r="D41" s="41"/>
      <c r="E41" s="49" t="s">
        <v>25</v>
      </c>
      <c r="F41" s="48"/>
    </row>
  </sheetData>
  <mergeCells count="11">
    <mergeCell ref="B3:L3"/>
    <mergeCell ref="A1:L1"/>
    <mergeCell ref="A2:L2"/>
    <mergeCell ref="K7:K8"/>
    <mergeCell ref="E7:F7"/>
    <mergeCell ref="G7:H7"/>
    <mergeCell ref="A7:A8"/>
    <mergeCell ref="B7:B8"/>
    <mergeCell ref="C7:C8"/>
    <mergeCell ref="D7:D8"/>
    <mergeCell ref="J7:J8"/>
  </mergeCells>
  <pageMargins left="0.70866141732283472" right="0.70866141732283472" top="0.74803149606299213" bottom="0.74803149606299213" header="0.31496062992125984" footer="0.31496062992125984"/>
  <pageSetup paperSize="8" scale="9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5" zoomScale="80" zoomScaleNormal="80" workbookViewId="0">
      <selection activeCell="F15" sqref="F15"/>
    </sheetView>
  </sheetViews>
  <sheetFormatPr defaultRowHeight="15" x14ac:dyDescent="0.25"/>
  <cols>
    <col min="1" max="1" width="9.28515625" style="1" customWidth="1"/>
    <col min="2" max="2" width="30.7109375" style="1" customWidth="1"/>
    <col min="3" max="3" width="19.7109375" style="1" customWidth="1"/>
    <col min="4" max="8" width="9.28515625" style="1" customWidth="1"/>
    <col min="9" max="9" width="10" style="1" customWidth="1"/>
    <col min="10" max="11" width="9.28515625" style="17" customWidth="1"/>
    <col min="12" max="16384" width="9.140625" style="1"/>
  </cols>
  <sheetData>
    <row r="1" spans="1:12" ht="18.75" x14ac:dyDescent="0.25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8.75" x14ac:dyDescent="0.25">
      <c r="A2" s="69" t="s">
        <v>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8.75" x14ac:dyDescent="0.25">
      <c r="B3" s="69" t="s">
        <v>30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8.75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x14ac:dyDescent="0.25">
      <c r="A5" s="1" t="s">
        <v>16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8.75" x14ac:dyDescent="0.25">
      <c r="A6" s="1" t="s">
        <v>31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45" customHeight="1" x14ac:dyDescent="0.25">
      <c r="A7" s="71" t="s">
        <v>3</v>
      </c>
      <c r="B7" s="71" t="s">
        <v>0</v>
      </c>
      <c r="C7" s="71" t="s">
        <v>5</v>
      </c>
      <c r="D7" s="71" t="s">
        <v>1</v>
      </c>
      <c r="E7" s="73" t="s">
        <v>22</v>
      </c>
      <c r="F7" s="74"/>
      <c r="G7" s="70" t="s">
        <v>10</v>
      </c>
      <c r="H7" s="70"/>
      <c r="I7" s="52" t="s">
        <v>17</v>
      </c>
      <c r="J7" s="71" t="s">
        <v>14</v>
      </c>
      <c r="K7" s="71" t="s">
        <v>4</v>
      </c>
    </row>
    <row r="8" spans="1:12" ht="21" customHeight="1" x14ac:dyDescent="0.25">
      <c r="A8" s="72"/>
      <c r="B8" s="72"/>
      <c r="C8" s="72"/>
      <c r="D8" s="72"/>
      <c r="E8" s="51" t="s">
        <v>6</v>
      </c>
      <c r="F8" s="51" t="s">
        <v>7</v>
      </c>
      <c r="G8" s="51" t="s">
        <v>6</v>
      </c>
      <c r="H8" s="51" t="s">
        <v>7</v>
      </c>
      <c r="I8" s="51" t="s">
        <v>6</v>
      </c>
      <c r="J8" s="72"/>
      <c r="K8" s="72"/>
    </row>
    <row r="9" spans="1:12" x14ac:dyDescent="0.25">
      <c r="A9" s="5"/>
      <c r="B9" s="2" t="s">
        <v>106</v>
      </c>
      <c r="C9" s="2" t="s">
        <v>105</v>
      </c>
      <c r="D9" s="16">
        <v>15</v>
      </c>
      <c r="E9" s="16">
        <v>3</v>
      </c>
      <c r="F9" s="16">
        <v>3</v>
      </c>
      <c r="G9" s="16">
        <v>12</v>
      </c>
      <c r="H9" s="16">
        <v>12</v>
      </c>
      <c r="I9" s="36" t="s">
        <v>39</v>
      </c>
      <c r="J9" s="30"/>
      <c r="K9" s="16">
        <f t="shared" ref="K9:K10" si="0">F9+H9+J9</f>
        <v>15</v>
      </c>
    </row>
    <row r="10" spans="1:12" x14ac:dyDescent="0.25">
      <c r="A10" s="5"/>
      <c r="B10" s="2" t="s">
        <v>107</v>
      </c>
      <c r="C10" s="2" t="s">
        <v>105</v>
      </c>
      <c r="D10" s="16">
        <v>16</v>
      </c>
      <c r="E10" s="16">
        <v>8</v>
      </c>
      <c r="F10" s="16">
        <v>8</v>
      </c>
      <c r="G10" s="16">
        <v>12</v>
      </c>
      <c r="H10" s="16">
        <v>12</v>
      </c>
      <c r="I10" s="36" t="s">
        <v>39</v>
      </c>
      <c r="J10" s="16"/>
      <c r="K10" s="16">
        <f t="shared" si="0"/>
        <v>20</v>
      </c>
    </row>
    <row r="11" spans="1:12" s="6" customFormat="1" ht="15.75" x14ac:dyDescent="0.25">
      <c r="A11" s="18" t="s">
        <v>136</v>
      </c>
      <c r="B11" s="19"/>
      <c r="C11" s="19"/>
      <c r="D11" s="58"/>
      <c r="E11" s="19"/>
      <c r="F11" s="19"/>
      <c r="G11" s="19"/>
      <c r="H11" s="19"/>
      <c r="I11" s="19"/>
      <c r="J11" s="20"/>
      <c r="K11" s="42">
        <f>K9+K10</f>
        <v>35</v>
      </c>
    </row>
    <row r="12" spans="1:12" x14ac:dyDescent="0.25">
      <c r="A12" s="5"/>
      <c r="B12" s="2" t="s">
        <v>125</v>
      </c>
      <c r="C12" s="2" t="s">
        <v>124</v>
      </c>
      <c r="D12" s="16">
        <v>16</v>
      </c>
      <c r="E12" s="16">
        <v>7</v>
      </c>
      <c r="F12" s="16">
        <v>7</v>
      </c>
      <c r="G12" s="16">
        <v>17</v>
      </c>
      <c r="H12" s="16">
        <v>17</v>
      </c>
      <c r="I12" s="30">
        <v>29.48</v>
      </c>
      <c r="J12" s="30">
        <v>0</v>
      </c>
      <c r="K12" s="16">
        <f t="shared" ref="K12:K13" si="1">F12+H12+J12</f>
        <v>24</v>
      </c>
    </row>
    <row r="13" spans="1:12" x14ac:dyDescent="0.25">
      <c r="A13" s="5"/>
      <c r="B13" s="2" t="s">
        <v>126</v>
      </c>
      <c r="C13" s="2" t="s">
        <v>124</v>
      </c>
      <c r="D13" s="16">
        <v>16</v>
      </c>
      <c r="E13" s="16">
        <v>17</v>
      </c>
      <c r="F13" s="16">
        <v>17</v>
      </c>
      <c r="G13" s="16">
        <v>9</v>
      </c>
      <c r="H13" s="16">
        <v>9</v>
      </c>
      <c r="I13" s="36" t="s">
        <v>39</v>
      </c>
      <c r="J13" s="16"/>
      <c r="K13" s="16">
        <f t="shared" si="1"/>
        <v>26</v>
      </c>
    </row>
    <row r="14" spans="1:12" ht="15.75" x14ac:dyDescent="0.25">
      <c r="A14" s="18" t="s">
        <v>142</v>
      </c>
      <c r="B14" s="19"/>
      <c r="C14" s="19"/>
      <c r="D14" s="58"/>
      <c r="E14" s="19"/>
      <c r="F14" s="19">
        <f>SUM(F12:F13)</f>
        <v>24</v>
      </c>
      <c r="G14" s="19"/>
      <c r="H14" s="19"/>
      <c r="I14" s="19"/>
      <c r="J14" s="20"/>
      <c r="K14" s="42">
        <f>K12+K13</f>
        <v>50</v>
      </c>
    </row>
    <row r="15" spans="1:12" x14ac:dyDescent="0.25">
      <c r="A15" s="5"/>
      <c r="B15" s="2" t="s">
        <v>49</v>
      </c>
      <c r="C15" s="3" t="s">
        <v>129</v>
      </c>
      <c r="D15" s="16">
        <v>14</v>
      </c>
      <c r="E15" s="16">
        <v>2</v>
      </c>
      <c r="F15" s="16">
        <v>2</v>
      </c>
      <c r="G15" s="16">
        <v>11</v>
      </c>
      <c r="H15" s="16">
        <v>11</v>
      </c>
      <c r="I15" s="36" t="s">
        <v>39</v>
      </c>
      <c r="J15" s="16"/>
      <c r="K15" s="16">
        <f t="shared" ref="K15:K16" si="2">F15+H15+J15</f>
        <v>13</v>
      </c>
    </row>
    <row r="16" spans="1:12" x14ac:dyDescent="0.25">
      <c r="A16" s="5"/>
      <c r="B16" s="2" t="s">
        <v>101</v>
      </c>
      <c r="C16" s="3" t="s">
        <v>129</v>
      </c>
      <c r="D16" s="16">
        <v>16</v>
      </c>
      <c r="E16" s="16">
        <v>16</v>
      </c>
      <c r="F16" s="16">
        <v>16</v>
      </c>
      <c r="G16" s="16">
        <v>9</v>
      </c>
      <c r="H16" s="16">
        <v>9</v>
      </c>
      <c r="I16" s="36" t="s">
        <v>39</v>
      </c>
      <c r="J16" s="16"/>
      <c r="K16" s="16">
        <f t="shared" si="2"/>
        <v>25</v>
      </c>
    </row>
    <row r="17" spans="1:11" s="6" customFormat="1" ht="15.75" x14ac:dyDescent="0.25">
      <c r="A17" s="18" t="s">
        <v>135</v>
      </c>
      <c r="B17" s="19"/>
      <c r="C17" s="19"/>
      <c r="D17" s="58"/>
      <c r="E17" s="19"/>
      <c r="F17" s="19"/>
      <c r="G17" s="19"/>
      <c r="H17" s="19"/>
      <c r="I17" s="19"/>
      <c r="J17" s="20"/>
      <c r="K17" s="42">
        <f>K15+K16</f>
        <v>38</v>
      </c>
    </row>
    <row r="18" spans="1:11" ht="17.25" customHeight="1" x14ac:dyDescent="0.25">
      <c r="A18" s="5"/>
      <c r="B18" s="2" t="s">
        <v>109</v>
      </c>
      <c r="C18" s="3" t="s">
        <v>108</v>
      </c>
      <c r="D18" s="16">
        <v>14</v>
      </c>
      <c r="E18" s="16">
        <v>3</v>
      </c>
      <c r="F18" s="16">
        <v>3</v>
      </c>
      <c r="G18" s="16">
        <v>16</v>
      </c>
      <c r="H18" s="16">
        <v>16</v>
      </c>
      <c r="I18" s="16">
        <v>23.41</v>
      </c>
      <c r="J18" s="16">
        <v>12</v>
      </c>
      <c r="K18" s="16">
        <f t="shared" ref="K18:K19" si="3">F18+H18+J18</f>
        <v>31</v>
      </c>
    </row>
    <row r="19" spans="1:11" ht="17.25" customHeight="1" x14ac:dyDescent="0.25">
      <c r="A19" s="5"/>
      <c r="B19" s="2" t="s">
        <v>110</v>
      </c>
      <c r="C19" s="3" t="s">
        <v>108</v>
      </c>
      <c r="D19" s="16">
        <v>15</v>
      </c>
      <c r="E19" s="16">
        <v>5</v>
      </c>
      <c r="F19" s="16">
        <v>5</v>
      </c>
      <c r="G19" s="16">
        <v>9</v>
      </c>
      <c r="H19" s="16">
        <v>9</v>
      </c>
      <c r="I19" s="16">
        <v>21.44</v>
      </c>
      <c r="J19" s="16">
        <v>17</v>
      </c>
      <c r="K19" s="16">
        <f t="shared" si="3"/>
        <v>31</v>
      </c>
    </row>
    <row r="20" spans="1:11" ht="15.75" x14ac:dyDescent="0.25">
      <c r="A20" s="18" t="s">
        <v>132</v>
      </c>
      <c r="B20" s="19"/>
      <c r="C20" s="19"/>
      <c r="D20" s="58"/>
      <c r="E20" s="19"/>
      <c r="F20" s="19"/>
      <c r="G20" s="19"/>
      <c r="H20" s="19"/>
      <c r="I20" s="19"/>
      <c r="J20" s="20"/>
      <c r="K20" s="42">
        <f>K19+K18</f>
        <v>62</v>
      </c>
    </row>
    <row r="21" spans="1:11" x14ac:dyDescent="0.25">
      <c r="A21" s="5"/>
      <c r="B21" s="59" t="s">
        <v>33</v>
      </c>
      <c r="C21" s="59" t="s">
        <v>32</v>
      </c>
      <c r="D21" s="38">
        <v>15</v>
      </c>
      <c r="E21" s="38">
        <v>2</v>
      </c>
      <c r="F21" s="38">
        <v>2</v>
      </c>
      <c r="G21" s="38">
        <v>12</v>
      </c>
      <c r="H21" s="38">
        <v>12</v>
      </c>
      <c r="I21" s="36" t="s">
        <v>39</v>
      </c>
      <c r="J21" s="30"/>
      <c r="K21" s="30">
        <f t="shared" ref="K21:K22" si="4">F21+H21+J21</f>
        <v>14</v>
      </c>
    </row>
    <row r="22" spans="1:11" x14ac:dyDescent="0.25">
      <c r="A22" s="5"/>
      <c r="B22" s="2" t="s">
        <v>34</v>
      </c>
      <c r="C22" s="59" t="s">
        <v>32</v>
      </c>
      <c r="D22" s="16">
        <v>15</v>
      </c>
      <c r="E22" s="16">
        <v>5</v>
      </c>
      <c r="F22" s="16">
        <v>5</v>
      </c>
      <c r="G22" s="16">
        <v>7</v>
      </c>
      <c r="H22" s="16">
        <v>7</v>
      </c>
      <c r="I22" s="36" t="s">
        <v>39</v>
      </c>
      <c r="J22" s="16"/>
      <c r="K22" s="16">
        <f t="shared" si="4"/>
        <v>12</v>
      </c>
    </row>
    <row r="23" spans="1:11" ht="15.75" x14ac:dyDescent="0.25">
      <c r="A23" s="18" t="s">
        <v>138</v>
      </c>
      <c r="B23" s="19"/>
      <c r="C23" s="19"/>
      <c r="D23" s="58"/>
      <c r="E23" s="19"/>
      <c r="F23" s="19"/>
      <c r="G23" s="19"/>
      <c r="H23" s="19"/>
      <c r="I23" s="19"/>
      <c r="J23" s="20"/>
      <c r="K23" s="42">
        <f>K21+K22</f>
        <v>26</v>
      </c>
    </row>
    <row r="24" spans="1:11" x14ac:dyDescent="0.25">
      <c r="A24" s="5"/>
      <c r="B24" s="2" t="s">
        <v>38</v>
      </c>
      <c r="C24" s="3" t="s">
        <v>40</v>
      </c>
      <c r="D24" s="16">
        <v>15</v>
      </c>
      <c r="E24" s="16">
        <v>0</v>
      </c>
      <c r="F24" s="16">
        <v>0</v>
      </c>
      <c r="G24" s="16">
        <v>9</v>
      </c>
      <c r="H24" s="16">
        <v>9</v>
      </c>
      <c r="I24" s="36" t="s">
        <v>39</v>
      </c>
      <c r="J24" s="16"/>
      <c r="K24" s="16">
        <f t="shared" ref="K24:K25" si="5">F24+H24+J24</f>
        <v>9</v>
      </c>
    </row>
    <row r="25" spans="1:11" x14ac:dyDescent="0.25">
      <c r="A25" s="5"/>
      <c r="B25" s="2" t="s">
        <v>41</v>
      </c>
      <c r="C25" s="3" t="s">
        <v>40</v>
      </c>
      <c r="D25" s="16">
        <v>17</v>
      </c>
      <c r="E25" s="16">
        <v>14</v>
      </c>
      <c r="F25" s="16">
        <v>14</v>
      </c>
      <c r="G25" s="16">
        <v>10</v>
      </c>
      <c r="H25" s="16">
        <v>10</v>
      </c>
      <c r="I25" s="36" t="s">
        <v>39</v>
      </c>
      <c r="J25" s="30"/>
      <c r="K25" s="16">
        <f t="shared" si="5"/>
        <v>24</v>
      </c>
    </row>
    <row r="26" spans="1:11" ht="15.75" x14ac:dyDescent="0.25">
      <c r="A26" s="18" t="s">
        <v>137</v>
      </c>
      <c r="B26" s="19"/>
      <c r="C26" s="19"/>
      <c r="D26" s="58"/>
      <c r="E26" s="19"/>
      <c r="F26" s="19"/>
      <c r="G26" s="19"/>
      <c r="H26" s="19"/>
      <c r="I26" s="19"/>
      <c r="J26" s="20"/>
      <c r="K26" s="42">
        <f>K25+K24</f>
        <v>33</v>
      </c>
    </row>
    <row r="27" spans="1:11" x14ac:dyDescent="0.25">
      <c r="A27" s="9"/>
      <c r="B27" s="2" t="s">
        <v>36</v>
      </c>
      <c r="C27" s="59" t="s">
        <v>35</v>
      </c>
      <c r="D27" s="16">
        <v>15</v>
      </c>
      <c r="E27" s="16">
        <v>2</v>
      </c>
      <c r="F27" s="16">
        <v>2</v>
      </c>
      <c r="G27" s="16">
        <v>12</v>
      </c>
      <c r="H27" s="16">
        <v>12</v>
      </c>
      <c r="I27" s="36" t="s">
        <v>39</v>
      </c>
      <c r="J27" s="16"/>
      <c r="K27" s="16">
        <f t="shared" ref="K27" si="6">F27+H27+J27</f>
        <v>14</v>
      </c>
    </row>
    <row r="28" spans="1:11" ht="15.75" x14ac:dyDescent="0.25">
      <c r="A28" s="9"/>
      <c r="B28" s="4" t="s">
        <v>130</v>
      </c>
      <c r="C28" s="2" t="s">
        <v>29</v>
      </c>
      <c r="D28" s="4"/>
      <c r="E28" s="4"/>
      <c r="F28" s="4"/>
      <c r="G28" s="4"/>
      <c r="H28" s="4"/>
      <c r="I28" s="4"/>
      <c r="J28" s="30"/>
      <c r="K28" s="54"/>
    </row>
    <row r="29" spans="1:11" ht="15.75" x14ac:dyDescent="0.25">
      <c r="A29" s="18" t="s">
        <v>139</v>
      </c>
      <c r="B29" s="19"/>
      <c r="C29" s="19"/>
      <c r="D29" s="19"/>
      <c r="E29" s="19"/>
      <c r="F29" s="19"/>
      <c r="G29" s="19"/>
      <c r="H29" s="19"/>
      <c r="I29" s="19"/>
      <c r="J29" s="20"/>
      <c r="K29" s="42">
        <f>SUM(K27:K28)</f>
        <v>14</v>
      </c>
    </row>
    <row r="30" spans="1:11" x14ac:dyDescent="0.25">
      <c r="A30" s="9"/>
      <c r="B30" s="2" t="s">
        <v>120</v>
      </c>
      <c r="C30" s="2" t="s">
        <v>119</v>
      </c>
      <c r="D30" s="16">
        <v>14</v>
      </c>
      <c r="E30" s="16">
        <v>19</v>
      </c>
      <c r="F30" s="16">
        <v>19</v>
      </c>
      <c r="G30" s="16">
        <v>23</v>
      </c>
      <c r="H30" s="16">
        <v>26</v>
      </c>
      <c r="I30" s="30">
        <v>22.36</v>
      </c>
      <c r="J30" s="16">
        <v>15</v>
      </c>
      <c r="K30" s="16">
        <f t="shared" ref="K30:K31" si="7">F30+H30+J30</f>
        <v>60</v>
      </c>
    </row>
    <row r="31" spans="1:11" x14ac:dyDescent="0.25">
      <c r="A31" s="9"/>
      <c r="B31" s="2" t="s">
        <v>121</v>
      </c>
      <c r="C31" s="2" t="s">
        <v>119</v>
      </c>
      <c r="D31" s="16">
        <v>16</v>
      </c>
      <c r="E31" s="16">
        <v>11</v>
      </c>
      <c r="F31" s="16">
        <v>11</v>
      </c>
      <c r="G31" s="16">
        <v>16</v>
      </c>
      <c r="H31" s="16">
        <v>16</v>
      </c>
      <c r="I31" s="36" t="s">
        <v>39</v>
      </c>
      <c r="J31" s="16"/>
      <c r="K31" s="16">
        <f t="shared" si="7"/>
        <v>27</v>
      </c>
    </row>
    <row r="32" spans="1:11" ht="15.75" x14ac:dyDescent="0.25">
      <c r="A32" s="18" t="s">
        <v>141</v>
      </c>
      <c r="B32" s="19"/>
      <c r="C32" s="19"/>
      <c r="D32" s="19"/>
      <c r="E32" s="19"/>
      <c r="F32" s="19"/>
      <c r="G32" s="19"/>
      <c r="H32" s="19"/>
      <c r="I32" s="19"/>
      <c r="J32" s="20"/>
      <c r="K32" s="42">
        <f>SUM(K30:K31)</f>
        <v>87</v>
      </c>
    </row>
    <row r="33" spans="1:11" x14ac:dyDescent="0.25">
      <c r="A33" s="9"/>
      <c r="B33" s="4" t="s">
        <v>115</v>
      </c>
      <c r="C33" s="3" t="s">
        <v>114</v>
      </c>
      <c r="D33" s="30">
        <v>15</v>
      </c>
      <c r="E33" s="30">
        <v>7</v>
      </c>
      <c r="F33" s="30">
        <v>7</v>
      </c>
      <c r="G33" s="30">
        <v>15</v>
      </c>
      <c r="H33" s="30">
        <v>15</v>
      </c>
      <c r="I33" s="36" t="s">
        <v>39</v>
      </c>
      <c r="J33" s="16"/>
      <c r="K33" s="16">
        <f t="shared" ref="K33:K34" si="8">F33+H33+J33</f>
        <v>22</v>
      </c>
    </row>
    <row r="34" spans="1:11" x14ac:dyDescent="0.25">
      <c r="A34" s="9"/>
      <c r="B34" s="2" t="s">
        <v>116</v>
      </c>
      <c r="C34" s="3" t="s">
        <v>114</v>
      </c>
      <c r="D34" s="16">
        <v>14</v>
      </c>
      <c r="E34" s="16">
        <v>10</v>
      </c>
      <c r="F34" s="16">
        <v>10</v>
      </c>
      <c r="G34" s="16">
        <v>18</v>
      </c>
      <c r="H34" s="16">
        <v>18</v>
      </c>
      <c r="I34" s="16">
        <v>29.44</v>
      </c>
      <c r="J34" s="16">
        <v>0</v>
      </c>
      <c r="K34" s="16">
        <f t="shared" si="8"/>
        <v>28</v>
      </c>
    </row>
    <row r="35" spans="1:11" ht="15.75" x14ac:dyDescent="0.25">
      <c r="A35" s="18" t="s">
        <v>143</v>
      </c>
      <c r="B35" s="19"/>
      <c r="C35" s="19"/>
      <c r="D35" s="19"/>
      <c r="E35" s="19"/>
      <c r="F35" s="19">
        <f>SUM(F33:F34)</f>
        <v>17</v>
      </c>
      <c r="G35" s="19"/>
      <c r="H35" s="19"/>
      <c r="I35" s="19"/>
      <c r="J35" s="20"/>
      <c r="K35" s="42">
        <f>SUM(K33:K34)</f>
        <v>50</v>
      </c>
    </row>
    <row r="39" spans="1:11" ht="15.75" x14ac:dyDescent="0.25">
      <c r="B39" s="10" t="s">
        <v>11</v>
      </c>
      <c r="C39" s="11"/>
      <c r="D39" s="39"/>
      <c r="E39" s="17" t="s">
        <v>24</v>
      </c>
      <c r="F39" s="11"/>
    </row>
    <row r="40" spans="1:11" ht="15.75" x14ac:dyDescent="0.25">
      <c r="B40" s="10" t="s">
        <v>12</v>
      </c>
      <c r="C40" s="11"/>
      <c r="D40" s="41"/>
      <c r="E40" s="40" t="s">
        <v>25</v>
      </c>
      <c r="F40" s="11"/>
    </row>
    <row r="42" spans="1:11" x14ac:dyDescent="0.25">
      <c r="B42" s="1" t="s">
        <v>28</v>
      </c>
    </row>
  </sheetData>
  <mergeCells count="11">
    <mergeCell ref="K7:K8"/>
    <mergeCell ref="A1:L1"/>
    <mergeCell ref="A2:L2"/>
    <mergeCell ref="B3:L3"/>
    <mergeCell ref="A7:A8"/>
    <mergeCell ref="B7:B8"/>
    <mergeCell ref="C7:C8"/>
    <mergeCell ref="D7:D8"/>
    <mergeCell ref="E7:F7"/>
    <mergeCell ref="G7:H7"/>
    <mergeCell ref="J7:J8"/>
  </mergeCells>
  <pageMargins left="0.70866141732283472" right="0.70866141732283472" top="0.74803149606299213" bottom="0.74803149606299213" header="0.31496062992125984" footer="0.31496062992125984"/>
  <pageSetup paperSize="8" scale="9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80" zoomScaleNormal="80" workbookViewId="0">
      <selection activeCell="A14" sqref="A14"/>
    </sheetView>
  </sheetViews>
  <sheetFormatPr defaultRowHeight="15" x14ac:dyDescent="0.25"/>
  <cols>
    <col min="1" max="1" width="9.28515625" style="1" customWidth="1"/>
    <col min="2" max="2" width="30.7109375" style="1" customWidth="1"/>
    <col min="3" max="3" width="32.140625" style="1" customWidth="1"/>
    <col min="4" max="8" width="9.28515625" style="17" customWidth="1"/>
    <col min="9" max="9" width="10" style="17" customWidth="1"/>
    <col min="10" max="11" width="9.28515625" style="17" customWidth="1"/>
    <col min="12" max="16384" width="9.140625" style="1"/>
  </cols>
  <sheetData>
    <row r="1" spans="1:11" ht="18.75" x14ac:dyDescent="0.25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.75" x14ac:dyDescent="0.25">
      <c r="A2" s="69" t="s">
        <v>9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8.75" x14ac:dyDescent="0.25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8.75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8.75" x14ac:dyDescent="0.25">
      <c r="A5" s="1" t="s">
        <v>16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8.75" x14ac:dyDescent="0.25">
      <c r="A6" s="1" t="s">
        <v>31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45" customHeight="1" x14ac:dyDescent="0.25">
      <c r="A7" s="71" t="s">
        <v>3</v>
      </c>
      <c r="B7" s="71" t="s">
        <v>0</v>
      </c>
      <c r="C7" s="71" t="s">
        <v>5</v>
      </c>
      <c r="D7" s="71" t="s">
        <v>1</v>
      </c>
      <c r="E7" s="73" t="s">
        <v>2</v>
      </c>
      <c r="F7" s="74"/>
      <c r="G7" s="70" t="s">
        <v>10</v>
      </c>
      <c r="H7" s="70"/>
      <c r="I7" s="52" t="s">
        <v>17</v>
      </c>
      <c r="J7" s="71" t="s">
        <v>14</v>
      </c>
      <c r="K7" s="71" t="s">
        <v>4</v>
      </c>
    </row>
    <row r="8" spans="1:11" ht="21" customHeight="1" x14ac:dyDescent="0.25">
      <c r="A8" s="72"/>
      <c r="B8" s="72"/>
      <c r="C8" s="72"/>
      <c r="D8" s="72"/>
      <c r="E8" s="51" t="s">
        <v>6</v>
      </c>
      <c r="F8" s="51" t="s">
        <v>7</v>
      </c>
      <c r="G8" s="51" t="s">
        <v>6</v>
      </c>
      <c r="H8" s="51" t="s">
        <v>7</v>
      </c>
      <c r="I8" s="51" t="s">
        <v>6</v>
      </c>
      <c r="J8" s="72"/>
      <c r="K8" s="72"/>
    </row>
    <row r="9" spans="1:11" ht="16.5" x14ac:dyDescent="0.25">
      <c r="A9" s="12"/>
      <c r="B9" s="64" t="s">
        <v>128</v>
      </c>
      <c r="C9" s="4" t="s">
        <v>26</v>
      </c>
      <c r="D9" s="30">
        <v>16</v>
      </c>
      <c r="E9" s="30">
        <v>29</v>
      </c>
      <c r="F9" s="30">
        <v>29</v>
      </c>
      <c r="G9" s="30">
        <v>20</v>
      </c>
      <c r="H9" s="30">
        <v>20</v>
      </c>
      <c r="I9" s="30">
        <v>23.05</v>
      </c>
      <c r="J9" s="30">
        <v>14</v>
      </c>
      <c r="K9" s="16">
        <f t="shared" ref="K9" si="0">F9+H9+J9</f>
        <v>63</v>
      </c>
    </row>
    <row r="10" spans="1:11" ht="15.75" x14ac:dyDescent="0.25">
      <c r="A10" s="18" t="s">
        <v>131</v>
      </c>
      <c r="B10" s="19"/>
      <c r="C10" s="19"/>
      <c r="D10" s="20"/>
      <c r="E10" s="20"/>
      <c r="F10" s="20"/>
      <c r="G10" s="20"/>
      <c r="H10" s="20"/>
      <c r="I10" s="20"/>
      <c r="J10" s="20"/>
      <c r="K10" s="42">
        <f>K9</f>
        <v>63</v>
      </c>
    </row>
    <row r="11" spans="1:11" s="6" customFormat="1" ht="15.75" x14ac:dyDescent="0.25">
      <c r="A11" s="12"/>
      <c r="B11" s="2" t="s">
        <v>122</v>
      </c>
      <c r="C11" s="2" t="s">
        <v>20</v>
      </c>
      <c r="D11" s="16">
        <v>16</v>
      </c>
      <c r="E11" s="16">
        <v>14</v>
      </c>
      <c r="F11" s="16">
        <v>14</v>
      </c>
      <c r="G11" s="16">
        <v>14</v>
      </c>
      <c r="H11" s="16">
        <v>14</v>
      </c>
      <c r="I11" s="30">
        <v>17.05</v>
      </c>
      <c r="J11" s="16">
        <v>32</v>
      </c>
      <c r="K11" s="30">
        <f t="shared" ref="K11" si="1">F11+H11+J11</f>
        <v>60</v>
      </c>
    </row>
    <row r="12" spans="1:11" s="6" customFormat="1" ht="15.75" x14ac:dyDescent="0.25">
      <c r="A12" s="21" t="s">
        <v>132</v>
      </c>
      <c r="B12" s="19"/>
      <c r="C12" s="19"/>
      <c r="D12" s="20"/>
      <c r="E12" s="20"/>
      <c r="F12" s="20"/>
      <c r="G12" s="20"/>
      <c r="H12" s="20"/>
      <c r="I12" s="20"/>
      <c r="J12" s="20"/>
      <c r="K12" s="42">
        <f>K11</f>
        <v>60</v>
      </c>
    </row>
    <row r="13" spans="1:11" ht="15.75" x14ac:dyDescent="0.25">
      <c r="A13" s="46"/>
      <c r="B13" s="2" t="s">
        <v>118</v>
      </c>
      <c r="C13" s="3" t="s">
        <v>27</v>
      </c>
      <c r="D13" s="16">
        <v>18</v>
      </c>
      <c r="E13" s="16">
        <v>4</v>
      </c>
      <c r="F13" s="16">
        <v>4</v>
      </c>
      <c r="G13" s="16">
        <v>15</v>
      </c>
      <c r="H13" s="16">
        <v>15</v>
      </c>
      <c r="I13" s="16">
        <v>28.34</v>
      </c>
      <c r="J13" s="30">
        <v>2</v>
      </c>
      <c r="K13" s="16">
        <f t="shared" ref="K13" si="2">F13+H13+J13</f>
        <v>21</v>
      </c>
    </row>
    <row r="14" spans="1:11" ht="15.75" x14ac:dyDescent="0.25">
      <c r="A14" s="21" t="s">
        <v>133</v>
      </c>
      <c r="B14" s="19"/>
      <c r="C14" s="19"/>
      <c r="D14" s="20"/>
      <c r="E14" s="20"/>
      <c r="F14" s="20"/>
      <c r="G14" s="20"/>
      <c r="H14" s="20"/>
      <c r="I14" s="20"/>
      <c r="J14" s="20"/>
      <c r="K14" s="43">
        <f>K13</f>
        <v>21</v>
      </c>
    </row>
    <row r="15" spans="1:11" ht="15.75" x14ac:dyDescent="0.25">
      <c r="A15" s="10" t="s">
        <v>11</v>
      </c>
      <c r="B15" s="11"/>
      <c r="C15" s="39"/>
      <c r="D15" s="17" t="s">
        <v>24</v>
      </c>
      <c r="E15" s="40"/>
    </row>
    <row r="16" spans="1:11" ht="15.75" x14ac:dyDescent="0.25">
      <c r="A16" s="10" t="s">
        <v>12</v>
      </c>
      <c r="B16" s="11"/>
      <c r="C16" s="41"/>
      <c r="D16" s="40" t="s">
        <v>25</v>
      </c>
      <c r="E16" s="40"/>
    </row>
  </sheetData>
  <mergeCells count="11">
    <mergeCell ref="K7:K8"/>
    <mergeCell ref="A1:K1"/>
    <mergeCell ref="A2:K2"/>
    <mergeCell ref="A3:K3"/>
    <mergeCell ref="A7:A8"/>
    <mergeCell ref="B7:B8"/>
    <mergeCell ref="C7:C8"/>
    <mergeCell ref="D7:D8"/>
    <mergeCell ref="E7:F7"/>
    <mergeCell ref="G7:H7"/>
    <mergeCell ref="J7:J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133" zoomScaleNormal="100" workbookViewId="0">
      <selection activeCell="I9" sqref="I9"/>
    </sheetView>
  </sheetViews>
  <sheetFormatPr defaultRowHeight="15" x14ac:dyDescent="0.25"/>
  <cols>
    <col min="1" max="1" width="8.7109375" customWidth="1"/>
    <col min="2" max="2" width="30.42578125" style="26" customWidth="1"/>
    <col min="3" max="3" width="22.42578125" customWidth="1"/>
    <col min="4" max="4" width="11" customWidth="1"/>
    <col min="5" max="5" width="15.42578125" customWidth="1"/>
  </cols>
  <sheetData>
    <row r="1" spans="1:6" ht="18.75" x14ac:dyDescent="0.25">
      <c r="A1" s="69" t="s">
        <v>21</v>
      </c>
      <c r="B1" s="69"/>
      <c r="C1" s="69"/>
      <c r="D1" s="69"/>
    </row>
    <row r="2" spans="1:6" ht="18.75" x14ac:dyDescent="0.25">
      <c r="A2" s="53" t="s">
        <v>9</v>
      </c>
      <c r="B2" s="53"/>
      <c r="C2" s="53"/>
      <c r="D2" s="53"/>
    </row>
    <row r="3" spans="1:6" ht="18.75" x14ac:dyDescent="0.25">
      <c r="A3" s="53" t="s">
        <v>30</v>
      </c>
      <c r="B3" s="53"/>
      <c r="C3" s="53"/>
      <c r="D3" s="53"/>
    </row>
    <row r="4" spans="1:6" ht="18.75" x14ac:dyDescent="0.25">
      <c r="A4" s="29"/>
      <c r="B4" s="24"/>
      <c r="C4" s="29"/>
      <c r="D4" s="29"/>
    </row>
    <row r="5" spans="1:6" ht="18.75" x14ac:dyDescent="0.25">
      <c r="A5" s="1" t="s">
        <v>23</v>
      </c>
      <c r="B5" s="24"/>
      <c r="C5" s="29"/>
      <c r="D5" s="29"/>
    </row>
    <row r="6" spans="1:6" ht="18.75" x14ac:dyDescent="0.25">
      <c r="A6" s="1" t="s">
        <v>31</v>
      </c>
      <c r="B6" s="24"/>
      <c r="C6" s="29"/>
      <c r="D6" s="29"/>
    </row>
    <row r="7" spans="1:6" ht="28.5" customHeight="1" x14ac:dyDescent="0.25">
      <c r="A7" s="71" t="s">
        <v>3</v>
      </c>
      <c r="B7" s="71" t="s">
        <v>0</v>
      </c>
      <c r="C7" s="71" t="s">
        <v>5</v>
      </c>
      <c r="D7" s="71" t="s">
        <v>1</v>
      </c>
      <c r="E7" s="34" t="s">
        <v>13</v>
      </c>
      <c r="F7" s="71" t="s">
        <v>14</v>
      </c>
    </row>
    <row r="8" spans="1:6" x14ac:dyDescent="0.25">
      <c r="A8" s="72"/>
      <c r="B8" s="72"/>
      <c r="C8" s="72"/>
      <c r="D8" s="72"/>
      <c r="E8" s="35" t="s">
        <v>6</v>
      </c>
      <c r="F8" s="72"/>
    </row>
    <row r="9" spans="1:6" x14ac:dyDescent="0.25">
      <c r="A9" s="5">
        <v>1</v>
      </c>
      <c r="B9" s="2" t="s">
        <v>99</v>
      </c>
      <c r="C9" s="3" t="s">
        <v>100</v>
      </c>
      <c r="D9" s="16">
        <v>17</v>
      </c>
      <c r="E9" s="16">
        <v>16.48</v>
      </c>
      <c r="F9" s="16">
        <v>34</v>
      </c>
    </row>
    <row r="10" spans="1:6" x14ac:dyDescent="0.25">
      <c r="A10" s="5">
        <v>2</v>
      </c>
      <c r="B10" s="2" t="s">
        <v>122</v>
      </c>
      <c r="C10" s="2" t="s">
        <v>20</v>
      </c>
      <c r="D10" s="16">
        <v>16</v>
      </c>
      <c r="E10" s="30">
        <v>17.05</v>
      </c>
      <c r="F10" s="16">
        <v>32</v>
      </c>
    </row>
    <row r="11" spans="1:6" x14ac:dyDescent="0.25">
      <c r="A11" s="5">
        <v>3</v>
      </c>
      <c r="B11" s="2" t="s">
        <v>70</v>
      </c>
      <c r="C11" s="3" t="s">
        <v>69</v>
      </c>
      <c r="D11" s="16">
        <v>15</v>
      </c>
      <c r="E11" s="30">
        <v>18.11</v>
      </c>
      <c r="F11" s="30">
        <v>28</v>
      </c>
    </row>
    <row r="12" spans="1:6" x14ac:dyDescent="0.25">
      <c r="A12" s="5">
        <v>4</v>
      </c>
      <c r="B12" s="2" t="s">
        <v>46</v>
      </c>
      <c r="C12" s="3" t="s">
        <v>45</v>
      </c>
      <c r="D12" s="16">
        <v>15</v>
      </c>
      <c r="E12" s="36">
        <v>18.25</v>
      </c>
      <c r="F12" s="30">
        <v>27</v>
      </c>
    </row>
    <row r="13" spans="1:6" x14ac:dyDescent="0.25">
      <c r="A13" s="5">
        <v>5</v>
      </c>
      <c r="B13" s="2" t="s">
        <v>68</v>
      </c>
      <c r="C13" s="3" t="s">
        <v>65</v>
      </c>
      <c r="D13" s="16">
        <v>14</v>
      </c>
      <c r="E13" s="30">
        <v>19.079999999999998</v>
      </c>
      <c r="F13" s="30">
        <v>24</v>
      </c>
    </row>
    <row r="14" spans="1:6" x14ac:dyDescent="0.25">
      <c r="A14" s="5">
        <v>6</v>
      </c>
      <c r="B14" s="2" t="s">
        <v>47</v>
      </c>
      <c r="C14" s="3" t="s">
        <v>45</v>
      </c>
      <c r="D14" s="16">
        <v>15</v>
      </c>
      <c r="E14" s="36">
        <v>19.399999999999999</v>
      </c>
      <c r="F14" s="16">
        <v>22</v>
      </c>
    </row>
    <row r="15" spans="1:6" x14ac:dyDescent="0.25">
      <c r="A15" s="5">
        <v>7</v>
      </c>
      <c r="B15" s="2" t="s">
        <v>60</v>
      </c>
      <c r="C15" s="3" t="s">
        <v>59</v>
      </c>
      <c r="D15" s="16">
        <v>14</v>
      </c>
      <c r="E15" s="16">
        <v>20.170000000000002</v>
      </c>
      <c r="F15" s="30">
        <v>21</v>
      </c>
    </row>
    <row r="16" spans="1:6" x14ac:dyDescent="0.25">
      <c r="A16" s="5">
        <v>8</v>
      </c>
      <c r="B16" s="2" t="s">
        <v>84</v>
      </c>
      <c r="C16" s="3" t="s">
        <v>82</v>
      </c>
      <c r="D16" s="16">
        <v>17</v>
      </c>
      <c r="E16" s="16">
        <v>20.47</v>
      </c>
      <c r="F16" s="16">
        <v>19</v>
      </c>
    </row>
    <row r="17" spans="1:6" x14ac:dyDescent="0.25">
      <c r="A17" s="5">
        <v>9</v>
      </c>
      <c r="B17" s="2" t="s">
        <v>110</v>
      </c>
      <c r="C17" s="3" t="s">
        <v>108</v>
      </c>
      <c r="D17" s="16">
        <v>15</v>
      </c>
      <c r="E17" s="16">
        <v>21.44</v>
      </c>
      <c r="F17" s="16">
        <v>17</v>
      </c>
    </row>
    <row r="18" spans="1:6" x14ac:dyDescent="0.25">
      <c r="A18" s="5">
        <v>10</v>
      </c>
      <c r="B18" s="2" t="s">
        <v>120</v>
      </c>
      <c r="C18" s="2" t="s">
        <v>119</v>
      </c>
      <c r="D18" s="16">
        <v>14</v>
      </c>
      <c r="E18" s="30">
        <v>22.36</v>
      </c>
      <c r="F18" s="16">
        <v>15</v>
      </c>
    </row>
    <row r="19" spans="1:6" x14ac:dyDescent="0.25">
      <c r="A19" s="5">
        <v>11</v>
      </c>
      <c r="B19" s="4" t="s">
        <v>54</v>
      </c>
      <c r="C19" s="3" t="s">
        <v>53</v>
      </c>
      <c r="D19" s="30">
        <v>16</v>
      </c>
      <c r="E19" s="16">
        <v>22.54</v>
      </c>
      <c r="F19" s="30">
        <v>14</v>
      </c>
    </row>
    <row r="20" spans="1:6" x14ac:dyDescent="0.25">
      <c r="A20" s="5">
        <v>12</v>
      </c>
      <c r="B20" s="2" t="s">
        <v>66</v>
      </c>
      <c r="C20" s="3" t="s">
        <v>65</v>
      </c>
      <c r="D20" s="16">
        <v>14</v>
      </c>
      <c r="E20" s="16">
        <v>23.21</v>
      </c>
      <c r="F20" s="30">
        <v>13</v>
      </c>
    </row>
    <row r="21" spans="1:6" x14ac:dyDescent="0.25">
      <c r="A21" s="5">
        <v>13</v>
      </c>
      <c r="B21" s="2" t="s">
        <v>109</v>
      </c>
      <c r="C21" s="3" t="s">
        <v>108</v>
      </c>
      <c r="D21" s="16">
        <v>14</v>
      </c>
      <c r="E21" s="16">
        <v>23.41</v>
      </c>
      <c r="F21" s="16">
        <v>12</v>
      </c>
    </row>
    <row r="22" spans="1:6" ht="16.5" x14ac:dyDescent="0.25">
      <c r="A22" s="5">
        <v>14</v>
      </c>
      <c r="B22" s="66" t="s">
        <v>128</v>
      </c>
      <c r="C22" s="4" t="s">
        <v>26</v>
      </c>
      <c r="D22" s="30">
        <v>16</v>
      </c>
      <c r="E22" s="68">
        <v>25</v>
      </c>
      <c r="F22" s="30">
        <v>10</v>
      </c>
    </row>
    <row r="23" spans="1:6" x14ac:dyDescent="0.25">
      <c r="A23" s="5">
        <v>15</v>
      </c>
      <c r="B23" s="2" t="s">
        <v>123</v>
      </c>
      <c r="C23" s="2" t="s">
        <v>20</v>
      </c>
      <c r="D23" s="16">
        <v>14</v>
      </c>
      <c r="E23" s="16">
        <v>25.06</v>
      </c>
      <c r="F23" s="16">
        <v>9</v>
      </c>
    </row>
    <row r="24" spans="1:6" x14ac:dyDescent="0.25">
      <c r="A24" s="5">
        <v>16</v>
      </c>
      <c r="B24" s="2" t="s">
        <v>55</v>
      </c>
      <c r="C24" s="3" t="s">
        <v>53</v>
      </c>
      <c r="D24" s="16">
        <v>17</v>
      </c>
      <c r="E24" s="36">
        <v>28.27</v>
      </c>
      <c r="F24" s="16">
        <v>3</v>
      </c>
    </row>
    <row r="25" spans="1:6" x14ac:dyDescent="0.25">
      <c r="A25" s="5">
        <v>17</v>
      </c>
      <c r="B25" s="2" t="s">
        <v>118</v>
      </c>
      <c r="C25" s="3" t="s">
        <v>27</v>
      </c>
      <c r="D25" s="16">
        <v>18</v>
      </c>
      <c r="E25" s="16">
        <v>28.34</v>
      </c>
      <c r="F25" s="30">
        <v>2</v>
      </c>
    </row>
    <row r="26" spans="1:6" x14ac:dyDescent="0.25">
      <c r="A26" s="5">
        <v>18</v>
      </c>
      <c r="B26" s="4" t="s">
        <v>117</v>
      </c>
      <c r="C26" s="3" t="s">
        <v>27</v>
      </c>
      <c r="D26" s="30">
        <v>15</v>
      </c>
      <c r="E26" s="30">
        <v>29.15</v>
      </c>
      <c r="F26" s="16">
        <v>1</v>
      </c>
    </row>
    <row r="27" spans="1:6" x14ac:dyDescent="0.25">
      <c r="A27" s="5">
        <v>19</v>
      </c>
      <c r="B27" s="2" t="s">
        <v>116</v>
      </c>
      <c r="C27" s="3" t="s">
        <v>114</v>
      </c>
      <c r="D27" s="16">
        <v>14</v>
      </c>
      <c r="E27" s="16">
        <v>29.44</v>
      </c>
      <c r="F27" s="16">
        <v>0</v>
      </c>
    </row>
    <row r="28" spans="1:6" x14ac:dyDescent="0.25">
      <c r="A28" s="67">
        <v>19</v>
      </c>
      <c r="B28" s="2" t="s">
        <v>125</v>
      </c>
      <c r="C28" s="2" t="s">
        <v>124</v>
      </c>
      <c r="D28" s="16">
        <v>16</v>
      </c>
      <c r="E28" s="30">
        <v>29.48</v>
      </c>
      <c r="F28" s="30">
        <v>0</v>
      </c>
    </row>
    <row r="29" spans="1:6" x14ac:dyDescent="0.25">
      <c r="A29" s="5"/>
      <c r="B29" s="59" t="s">
        <v>33</v>
      </c>
      <c r="C29" s="59" t="s">
        <v>32</v>
      </c>
      <c r="D29" s="38">
        <v>15</v>
      </c>
      <c r="E29" s="36" t="s">
        <v>39</v>
      </c>
      <c r="F29" s="30"/>
    </row>
    <row r="30" spans="1:6" x14ac:dyDescent="0.25">
      <c r="A30" s="5"/>
      <c r="B30" s="2" t="s">
        <v>34</v>
      </c>
      <c r="C30" s="59" t="s">
        <v>32</v>
      </c>
      <c r="D30" s="16">
        <v>15</v>
      </c>
      <c r="E30" s="36" t="s">
        <v>39</v>
      </c>
      <c r="F30" s="16"/>
    </row>
    <row r="31" spans="1:6" x14ac:dyDescent="0.25">
      <c r="A31" s="5"/>
      <c r="B31" s="22" t="s">
        <v>36</v>
      </c>
      <c r="C31" s="59" t="s">
        <v>35</v>
      </c>
      <c r="D31" s="27">
        <v>15</v>
      </c>
      <c r="E31" s="36" t="s">
        <v>39</v>
      </c>
      <c r="F31" s="16"/>
    </row>
    <row r="32" spans="1:6" x14ac:dyDescent="0.25">
      <c r="A32" s="5"/>
      <c r="B32" s="2" t="s">
        <v>38</v>
      </c>
      <c r="C32" s="3" t="s">
        <v>37</v>
      </c>
      <c r="D32" s="16">
        <v>15</v>
      </c>
      <c r="E32" s="36" t="s">
        <v>39</v>
      </c>
      <c r="F32" s="16"/>
    </row>
    <row r="33" spans="1:6" x14ac:dyDescent="0.25">
      <c r="A33" s="5"/>
      <c r="B33" s="2" t="s">
        <v>41</v>
      </c>
      <c r="C33" s="3" t="s">
        <v>40</v>
      </c>
      <c r="D33" s="16">
        <v>17</v>
      </c>
      <c r="E33" s="36" t="s">
        <v>39</v>
      </c>
      <c r="F33" s="30"/>
    </row>
    <row r="34" spans="1:6" x14ac:dyDescent="0.25">
      <c r="A34" s="5"/>
      <c r="B34" s="2" t="s">
        <v>43</v>
      </c>
      <c r="C34" s="3" t="s">
        <v>42</v>
      </c>
      <c r="D34" s="16">
        <v>16</v>
      </c>
      <c r="E34" s="36" t="s">
        <v>39</v>
      </c>
      <c r="F34" s="16"/>
    </row>
    <row r="35" spans="1:6" x14ac:dyDescent="0.25">
      <c r="A35" s="5"/>
      <c r="B35" s="2" t="s">
        <v>44</v>
      </c>
      <c r="C35" s="3" t="s">
        <v>42</v>
      </c>
      <c r="D35" s="16">
        <v>15</v>
      </c>
      <c r="E35" s="36" t="s">
        <v>39</v>
      </c>
      <c r="F35" s="16"/>
    </row>
    <row r="36" spans="1:6" x14ac:dyDescent="0.25">
      <c r="A36" s="5"/>
      <c r="B36" s="25" t="s">
        <v>97</v>
      </c>
      <c r="C36" s="3" t="s">
        <v>45</v>
      </c>
      <c r="D36" s="30">
        <v>14</v>
      </c>
      <c r="E36" s="36" t="s">
        <v>39</v>
      </c>
      <c r="F36" s="30"/>
    </row>
    <row r="37" spans="1:6" x14ac:dyDescent="0.25">
      <c r="A37" s="5"/>
      <c r="B37" s="2" t="s">
        <v>49</v>
      </c>
      <c r="C37" s="3" t="s">
        <v>48</v>
      </c>
      <c r="D37" s="16">
        <v>14</v>
      </c>
      <c r="E37" s="36" t="s">
        <v>39</v>
      </c>
      <c r="F37" s="16"/>
    </row>
    <row r="38" spans="1:6" x14ac:dyDescent="0.25">
      <c r="A38" s="5"/>
      <c r="B38" s="2" t="s">
        <v>101</v>
      </c>
      <c r="C38" s="3" t="s">
        <v>48</v>
      </c>
      <c r="D38" s="16">
        <v>16</v>
      </c>
      <c r="E38" s="36" t="s">
        <v>39</v>
      </c>
      <c r="F38" s="16"/>
    </row>
    <row r="39" spans="1:6" x14ac:dyDescent="0.25">
      <c r="A39" s="5"/>
      <c r="B39" s="2" t="s">
        <v>51</v>
      </c>
      <c r="C39" s="3" t="s">
        <v>50</v>
      </c>
      <c r="D39" s="16">
        <v>15</v>
      </c>
      <c r="E39" s="36" t="s">
        <v>39</v>
      </c>
      <c r="F39" s="2"/>
    </row>
    <row r="40" spans="1:6" x14ac:dyDescent="0.25">
      <c r="A40" s="5"/>
      <c r="B40" s="2" t="s">
        <v>52</v>
      </c>
      <c r="C40" s="3" t="s">
        <v>50</v>
      </c>
      <c r="D40" s="16">
        <v>17</v>
      </c>
      <c r="E40" s="36" t="s">
        <v>39</v>
      </c>
      <c r="F40" s="16"/>
    </row>
    <row r="41" spans="1:6" x14ac:dyDescent="0.25">
      <c r="A41" s="5"/>
      <c r="B41" s="2" t="s">
        <v>57</v>
      </c>
      <c r="C41" s="3" t="s">
        <v>56</v>
      </c>
      <c r="D41" s="16">
        <v>16</v>
      </c>
      <c r="E41" s="36" t="s">
        <v>39</v>
      </c>
      <c r="F41" s="16"/>
    </row>
    <row r="42" spans="1:6" x14ac:dyDescent="0.25">
      <c r="A42" s="5"/>
      <c r="B42" s="2" t="s">
        <v>58</v>
      </c>
      <c r="C42" s="2" t="s">
        <v>56</v>
      </c>
      <c r="D42" s="16">
        <v>17</v>
      </c>
      <c r="E42" s="36" t="s">
        <v>39</v>
      </c>
      <c r="F42" s="30"/>
    </row>
    <row r="43" spans="1:6" x14ac:dyDescent="0.25">
      <c r="A43" s="5"/>
      <c r="B43" s="2" t="s">
        <v>61</v>
      </c>
      <c r="C43" s="3" t="s">
        <v>59</v>
      </c>
      <c r="D43" s="16">
        <v>16</v>
      </c>
      <c r="E43" s="36" t="s">
        <v>39</v>
      </c>
      <c r="F43" s="16"/>
    </row>
    <row r="44" spans="1:6" x14ac:dyDescent="0.25">
      <c r="A44" s="5"/>
      <c r="B44" s="2" t="s">
        <v>63</v>
      </c>
      <c r="C44" s="3" t="s">
        <v>62</v>
      </c>
      <c r="D44" s="16">
        <v>16</v>
      </c>
      <c r="E44" s="36" t="s">
        <v>39</v>
      </c>
      <c r="F44" s="16"/>
    </row>
    <row r="45" spans="1:6" x14ac:dyDescent="0.25">
      <c r="A45" s="5"/>
      <c r="B45" s="2" t="s">
        <v>64</v>
      </c>
      <c r="C45" s="3" t="s">
        <v>62</v>
      </c>
      <c r="D45" s="16">
        <v>17</v>
      </c>
      <c r="E45" s="36" t="s">
        <v>39</v>
      </c>
      <c r="F45" s="16"/>
    </row>
    <row r="46" spans="1:6" x14ac:dyDescent="0.25">
      <c r="A46" s="5"/>
      <c r="B46" s="2" t="s">
        <v>67</v>
      </c>
      <c r="C46" s="3" t="s">
        <v>65</v>
      </c>
      <c r="D46" s="16">
        <v>15</v>
      </c>
      <c r="E46" s="36" t="s">
        <v>39</v>
      </c>
      <c r="F46" s="16"/>
    </row>
    <row r="47" spans="1:6" x14ac:dyDescent="0.25">
      <c r="A47" s="5"/>
      <c r="B47" s="4" t="s">
        <v>71</v>
      </c>
      <c r="C47" s="3" t="s">
        <v>69</v>
      </c>
      <c r="D47" s="30">
        <v>16</v>
      </c>
      <c r="E47" s="36" t="s">
        <v>39</v>
      </c>
      <c r="F47" s="30"/>
    </row>
    <row r="48" spans="1:6" x14ac:dyDescent="0.25">
      <c r="A48" s="5"/>
      <c r="B48" s="2" t="s">
        <v>72</v>
      </c>
      <c r="C48" s="3" t="s">
        <v>69</v>
      </c>
      <c r="D48" s="16">
        <v>16</v>
      </c>
      <c r="E48" s="36" t="s">
        <v>39</v>
      </c>
      <c r="F48" s="30"/>
    </row>
    <row r="49" spans="1:6" x14ac:dyDescent="0.25">
      <c r="A49" s="5"/>
      <c r="B49" s="2" t="s">
        <v>98</v>
      </c>
      <c r="C49" s="3" t="s">
        <v>73</v>
      </c>
      <c r="D49" s="16">
        <v>15</v>
      </c>
      <c r="E49" s="36" t="s">
        <v>39</v>
      </c>
      <c r="F49" s="2"/>
    </row>
    <row r="50" spans="1:6" x14ac:dyDescent="0.25">
      <c r="A50" s="5"/>
      <c r="B50" s="2" t="s">
        <v>74</v>
      </c>
      <c r="C50" s="3" t="s">
        <v>73</v>
      </c>
      <c r="D50" s="16">
        <v>15</v>
      </c>
      <c r="E50" s="36" t="s">
        <v>39</v>
      </c>
      <c r="F50" s="30"/>
    </row>
    <row r="51" spans="1:6" x14ac:dyDescent="0.25">
      <c r="A51" s="5"/>
      <c r="B51" s="2" t="s">
        <v>127</v>
      </c>
      <c r="C51" s="3" t="s">
        <v>73</v>
      </c>
      <c r="D51" s="16">
        <v>16</v>
      </c>
      <c r="E51" s="36" t="s">
        <v>39</v>
      </c>
      <c r="F51" s="30"/>
    </row>
    <row r="52" spans="1:6" x14ac:dyDescent="0.25">
      <c r="A52" s="5"/>
      <c r="B52" s="2" t="s">
        <v>76</v>
      </c>
      <c r="C52" s="3" t="s">
        <v>75</v>
      </c>
      <c r="D52" s="16">
        <v>15</v>
      </c>
      <c r="E52" s="36" t="s">
        <v>39</v>
      </c>
      <c r="F52" s="16"/>
    </row>
    <row r="53" spans="1:6" x14ac:dyDescent="0.25">
      <c r="A53" s="5"/>
      <c r="B53" s="2" t="s">
        <v>77</v>
      </c>
      <c r="C53" s="3" t="s">
        <v>75</v>
      </c>
      <c r="D53" s="16">
        <v>16</v>
      </c>
      <c r="E53" s="36" t="s">
        <v>39</v>
      </c>
      <c r="F53" s="16"/>
    </row>
    <row r="54" spans="1:6" x14ac:dyDescent="0.25">
      <c r="A54" s="5"/>
      <c r="B54" s="4" t="s">
        <v>78</v>
      </c>
      <c r="C54" s="4" t="s">
        <v>75</v>
      </c>
      <c r="D54" s="16">
        <v>14</v>
      </c>
      <c r="E54" s="36" t="s">
        <v>39</v>
      </c>
      <c r="F54" s="30"/>
    </row>
    <row r="55" spans="1:6" x14ac:dyDescent="0.25">
      <c r="A55" s="5"/>
      <c r="B55" s="2" t="s">
        <v>80</v>
      </c>
      <c r="C55" s="3" t="s">
        <v>79</v>
      </c>
      <c r="D55" s="16">
        <v>15</v>
      </c>
      <c r="E55" s="36" t="s">
        <v>39</v>
      </c>
      <c r="F55" s="16"/>
    </row>
    <row r="56" spans="1:6" x14ac:dyDescent="0.25">
      <c r="A56" s="5"/>
      <c r="B56" s="2" t="s">
        <v>81</v>
      </c>
      <c r="C56" s="3" t="s">
        <v>79</v>
      </c>
      <c r="D56" s="16">
        <v>16</v>
      </c>
      <c r="E56" s="36" t="s">
        <v>39</v>
      </c>
      <c r="F56" s="16"/>
    </row>
    <row r="57" spans="1:6" x14ac:dyDescent="0.25">
      <c r="A57" s="5"/>
      <c r="B57" s="2" t="s">
        <v>83</v>
      </c>
      <c r="C57" s="3" t="s">
        <v>82</v>
      </c>
      <c r="D57" s="16">
        <v>16</v>
      </c>
      <c r="E57" s="36" t="s">
        <v>39</v>
      </c>
      <c r="F57" s="16"/>
    </row>
    <row r="58" spans="1:6" x14ac:dyDescent="0.25">
      <c r="A58" s="5"/>
      <c r="B58" s="2" t="s">
        <v>86</v>
      </c>
      <c r="C58" s="3" t="s">
        <v>85</v>
      </c>
      <c r="D58" s="16">
        <v>15</v>
      </c>
      <c r="E58" s="36" t="s">
        <v>39</v>
      </c>
      <c r="F58" s="30"/>
    </row>
    <row r="59" spans="1:6" x14ac:dyDescent="0.25">
      <c r="A59" s="5"/>
      <c r="B59" s="2" t="s">
        <v>87</v>
      </c>
      <c r="C59" s="3" t="s">
        <v>85</v>
      </c>
      <c r="D59" s="16">
        <v>17</v>
      </c>
      <c r="E59" s="36" t="s">
        <v>39</v>
      </c>
      <c r="F59" s="30"/>
    </row>
    <row r="60" spans="1:6" x14ac:dyDescent="0.25">
      <c r="A60" s="5"/>
      <c r="B60" s="2" t="s">
        <v>89</v>
      </c>
      <c r="C60" s="3" t="s">
        <v>88</v>
      </c>
      <c r="D60" s="16">
        <v>14</v>
      </c>
      <c r="E60" s="36" t="s">
        <v>39</v>
      </c>
      <c r="F60" s="16"/>
    </row>
    <row r="61" spans="1:6" x14ac:dyDescent="0.25">
      <c r="A61" s="5"/>
      <c r="B61" s="2" t="s">
        <v>90</v>
      </c>
      <c r="C61" s="3" t="s">
        <v>88</v>
      </c>
      <c r="D61" s="16">
        <v>17</v>
      </c>
      <c r="E61" s="36" t="s">
        <v>39</v>
      </c>
      <c r="F61" s="16"/>
    </row>
    <row r="62" spans="1:6" x14ac:dyDescent="0.25">
      <c r="A62" s="5"/>
      <c r="B62" s="2" t="s">
        <v>92</v>
      </c>
      <c r="C62" s="3" t="s">
        <v>91</v>
      </c>
      <c r="D62" s="16">
        <v>16</v>
      </c>
      <c r="E62" s="36" t="s">
        <v>39</v>
      </c>
      <c r="F62" s="16"/>
    </row>
    <row r="63" spans="1:6" x14ac:dyDescent="0.25">
      <c r="A63" s="5"/>
      <c r="B63" s="2" t="s">
        <v>93</v>
      </c>
      <c r="C63" s="3" t="s">
        <v>91</v>
      </c>
      <c r="D63" s="16">
        <v>17</v>
      </c>
      <c r="E63" s="36" t="s">
        <v>39</v>
      </c>
      <c r="F63" s="30"/>
    </row>
    <row r="64" spans="1:6" x14ac:dyDescent="0.25">
      <c r="A64" s="5"/>
      <c r="B64" s="4" t="s">
        <v>94</v>
      </c>
      <c r="C64" s="4" t="s">
        <v>95</v>
      </c>
      <c r="D64" s="30">
        <v>17</v>
      </c>
      <c r="E64" s="36" t="s">
        <v>39</v>
      </c>
      <c r="F64" s="30"/>
    </row>
    <row r="65" spans="1:6" x14ac:dyDescent="0.25">
      <c r="A65" s="5"/>
      <c r="B65" s="2" t="s">
        <v>96</v>
      </c>
      <c r="C65" s="4" t="s">
        <v>95</v>
      </c>
      <c r="D65" s="16">
        <v>15</v>
      </c>
      <c r="E65" s="36" t="s">
        <v>39</v>
      </c>
      <c r="F65" s="16"/>
    </row>
    <row r="66" spans="1:6" x14ac:dyDescent="0.25">
      <c r="A66" s="5"/>
      <c r="B66" s="2" t="s">
        <v>103</v>
      </c>
      <c r="C66" s="3" t="s">
        <v>102</v>
      </c>
      <c r="D66" s="16">
        <v>15</v>
      </c>
      <c r="E66" s="36" t="s">
        <v>39</v>
      </c>
      <c r="F66" s="16"/>
    </row>
    <row r="67" spans="1:6" x14ac:dyDescent="0.25">
      <c r="A67" s="5"/>
      <c r="B67" s="2" t="s">
        <v>104</v>
      </c>
      <c r="C67" s="3" t="s">
        <v>102</v>
      </c>
      <c r="D67" s="16">
        <v>17</v>
      </c>
      <c r="E67" s="36" t="s">
        <v>39</v>
      </c>
      <c r="F67" s="16"/>
    </row>
    <row r="68" spans="1:6" x14ac:dyDescent="0.25">
      <c r="A68" s="5"/>
      <c r="B68" s="2" t="s">
        <v>106</v>
      </c>
      <c r="C68" s="2" t="s">
        <v>105</v>
      </c>
      <c r="D68" s="16">
        <v>15</v>
      </c>
      <c r="E68" s="36" t="s">
        <v>39</v>
      </c>
      <c r="F68" s="30"/>
    </row>
    <row r="69" spans="1:6" x14ac:dyDescent="0.25">
      <c r="A69" s="5"/>
      <c r="B69" s="2" t="s">
        <v>107</v>
      </c>
      <c r="C69" s="2" t="s">
        <v>105</v>
      </c>
      <c r="D69" s="16">
        <v>16</v>
      </c>
      <c r="E69" s="36" t="s">
        <v>39</v>
      </c>
      <c r="F69" s="16"/>
    </row>
    <row r="70" spans="1:6" x14ac:dyDescent="0.25">
      <c r="A70" s="5"/>
      <c r="B70" s="2" t="s">
        <v>112</v>
      </c>
      <c r="C70" s="3" t="s">
        <v>111</v>
      </c>
      <c r="D70" s="16">
        <v>15</v>
      </c>
      <c r="E70" s="36" t="s">
        <v>39</v>
      </c>
      <c r="F70" s="16"/>
    </row>
    <row r="71" spans="1:6" x14ac:dyDescent="0.25">
      <c r="A71" s="5"/>
      <c r="B71" s="2" t="s">
        <v>113</v>
      </c>
      <c r="C71" s="2" t="s">
        <v>111</v>
      </c>
      <c r="D71" s="16">
        <v>16</v>
      </c>
      <c r="E71" s="36" t="s">
        <v>39</v>
      </c>
      <c r="F71" s="30"/>
    </row>
    <row r="72" spans="1:6" x14ac:dyDescent="0.25">
      <c r="A72" s="5"/>
      <c r="B72" s="4" t="s">
        <v>115</v>
      </c>
      <c r="C72" s="3" t="s">
        <v>114</v>
      </c>
      <c r="D72" s="30">
        <v>15</v>
      </c>
      <c r="E72" s="36" t="s">
        <v>39</v>
      </c>
      <c r="F72" s="16"/>
    </row>
    <row r="73" spans="1:6" x14ac:dyDescent="0.25">
      <c r="A73" s="5"/>
      <c r="B73" s="2" t="s">
        <v>121</v>
      </c>
      <c r="C73" s="2" t="s">
        <v>119</v>
      </c>
      <c r="D73" s="16">
        <v>16</v>
      </c>
      <c r="E73" s="36" t="s">
        <v>39</v>
      </c>
      <c r="F73" s="16"/>
    </row>
    <row r="74" spans="1:6" x14ac:dyDescent="0.25">
      <c r="A74" s="65"/>
      <c r="B74" s="2" t="s">
        <v>126</v>
      </c>
      <c r="C74" s="2" t="s">
        <v>124</v>
      </c>
      <c r="D74" s="16">
        <v>16</v>
      </c>
      <c r="E74" s="36" t="s">
        <v>39</v>
      </c>
      <c r="F74" s="16"/>
    </row>
  </sheetData>
  <autoFilter ref="A7:F8">
    <sortState ref="A10:F74">
      <sortCondition descending="1" ref="F7:F8"/>
    </sortState>
  </autoFilter>
  <mergeCells count="6">
    <mergeCell ref="F7:F8"/>
    <mergeCell ref="A1:D1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Лично (многоборье)</vt:lpstr>
      <vt:lpstr>1 группа</vt:lpstr>
      <vt:lpstr>2 группа</vt:lpstr>
      <vt:lpstr>3 группа</vt:lpstr>
      <vt:lpstr>4 группа </vt:lpstr>
      <vt:lpstr>Лыжи</vt:lpstr>
      <vt:lpstr>'1 группа'!Область_печати</vt:lpstr>
    </vt:vector>
  </TitlesOfParts>
  <Company>SPecialiST RePack &amp; SanBuild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методкабинет</dc:creator>
  <cp:lastModifiedBy>SAMSUNG</cp:lastModifiedBy>
  <cp:lastPrinted>2024-02-13T07:43:31Z</cp:lastPrinted>
  <dcterms:created xsi:type="dcterms:W3CDTF">2017-01-31T07:06:51Z</dcterms:created>
  <dcterms:modified xsi:type="dcterms:W3CDTF">2024-02-13T11:21:40Z</dcterms:modified>
</cp:coreProperties>
</file>